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8010" activeTab="1"/>
  </bookViews>
  <sheets>
    <sheet name="DZ" sheetId="1" r:id="rId1"/>
    <sheet name="CHŁ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<sst xmlns="http://schemas.openxmlformats.org/spreadsheetml/2006/main" count="314" uniqueCount="124">
  <si>
    <t>GIMNAZJADA - 2014</t>
  </si>
  <si>
    <t>miejsce:</t>
  </si>
  <si>
    <t>COS  ZAKOPANE</t>
  </si>
  <si>
    <t>data:</t>
  </si>
  <si>
    <t>24.09.2014</t>
  </si>
  <si>
    <t>DZIEWCZĘTA</t>
  </si>
  <si>
    <t>R</t>
  </si>
  <si>
    <t>pkt</t>
  </si>
  <si>
    <t>1000m</t>
  </si>
  <si>
    <t>s.w dal</t>
  </si>
  <si>
    <t>SUMA</t>
  </si>
  <si>
    <t>01</t>
  </si>
  <si>
    <t>PK</t>
  </si>
  <si>
    <t>100m</t>
  </si>
  <si>
    <t>600m</t>
  </si>
  <si>
    <t>p. kulą</t>
  </si>
  <si>
    <t xml:space="preserve">         CZWÓRBÓJ  LA</t>
  </si>
  <si>
    <t>GMS</t>
  </si>
  <si>
    <t>99</t>
  </si>
  <si>
    <t>GĄS. MRACIELNIK HANNA</t>
  </si>
  <si>
    <t>POSTROŻNY KAMILA</t>
  </si>
  <si>
    <t>00</t>
  </si>
  <si>
    <t>GIM . NOWE  BYSTRE</t>
  </si>
  <si>
    <t>JAWORSKA MAŁGORZATA</t>
  </si>
  <si>
    <t>BEDNARZ MAŁGORZATA</t>
  </si>
  <si>
    <t>JAROSZ ANETA</t>
  </si>
  <si>
    <t>MALEC ALEKSANDRA</t>
  </si>
  <si>
    <t>WALICZEK ANGELIKA</t>
  </si>
  <si>
    <t>SŁODYCZKA ELA</t>
  </si>
  <si>
    <t>PROSZEK KATARZYNA</t>
  </si>
  <si>
    <t>PROSZEK MAŁGORZATA</t>
  </si>
  <si>
    <t>GRUSZKA DONATA</t>
  </si>
  <si>
    <t>GIM . DZIANISZ</t>
  </si>
  <si>
    <t>BAFIA NATALIA</t>
  </si>
  <si>
    <t>GĄSIENICA MAGDA</t>
  </si>
  <si>
    <t>ŁOWISZ LUCYNA</t>
  </si>
  <si>
    <t>ŁUSZCZEK MAŁGORZATA</t>
  </si>
  <si>
    <t>PŁAZA KAROLINA</t>
  </si>
  <si>
    <t>SŁODYCZKA DOROTA</t>
  </si>
  <si>
    <t>STYRCZULA URSZULA</t>
  </si>
  <si>
    <t>GIM . PORONIN</t>
  </si>
  <si>
    <t>BOŃCZEWSKA PAULINA</t>
  </si>
  <si>
    <t>ORAWIEC PAULINA</t>
  </si>
  <si>
    <t>PAWLIKOWSKA ANNA</t>
  </si>
  <si>
    <t>DZIUBAS WIKTORIA</t>
  </si>
  <si>
    <t>SATCHOŃ WILK KAROLINA</t>
  </si>
  <si>
    <t>LASSAK KAROLINA</t>
  </si>
  <si>
    <t>CUDZICH URSZULA</t>
  </si>
  <si>
    <t>KLUŚ ALEKSANDRA</t>
  </si>
  <si>
    <t>BAFIA ARETA</t>
  </si>
  <si>
    <t>GIM . 2 ZAKOPANE</t>
  </si>
  <si>
    <t>CISZEK MARIA</t>
  </si>
  <si>
    <t>STOCH MARTYNA</t>
  </si>
  <si>
    <t>TOCZEK MARIA</t>
  </si>
  <si>
    <t>GALICA MARTYNA</t>
  </si>
  <si>
    <t>SZKURAT GABRIELA</t>
  </si>
  <si>
    <t>SOBCZYK ZUZANNA</t>
  </si>
  <si>
    <t>HAUKE PATRYCJA</t>
  </si>
  <si>
    <t>MAMCARZ ANGELIKA</t>
  </si>
  <si>
    <t>SROKA DOMINIKA</t>
  </si>
  <si>
    <t>JELONEK KLAYDIA</t>
  </si>
  <si>
    <t>ŚWIRSKA KLAUDIA</t>
  </si>
  <si>
    <t>TYLKA URZULA</t>
  </si>
  <si>
    <t>NASIKOWSKA NATALIA</t>
  </si>
  <si>
    <t>CHŁOPCY</t>
  </si>
  <si>
    <t>BUDZ JAKUB</t>
  </si>
  <si>
    <t>ZUBEK DAMIAN</t>
  </si>
  <si>
    <t>HANUSIK ADAM</t>
  </si>
  <si>
    <t>GALICA PAWEŁ</t>
  </si>
  <si>
    <t>LASAK TOMASZ</t>
  </si>
  <si>
    <t>SŁODYCZKA DAWID</t>
  </si>
  <si>
    <t>ZUBEK MACIEJ</t>
  </si>
  <si>
    <t>JAROSZ MARCIN</t>
  </si>
  <si>
    <t>BUKOWSKI WOJCIECH</t>
  </si>
  <si>
    <t>STASZEL STANISŁAW</t>
  </si>
  <si>
    <t>JAROSZ MATEUSZ</t>
  </si>
  <si>
    <t>PORADZISZ PIOTR</t>
  </si>
  <si>
    <t>NOWAK MATEUSZ</t>
  </si>
  <si>
    <t>CHROBAK TOMASZ</t>
  </si>
  <si>
    <t>SŁOWAKIEICZ PIOTR</t>
  </si>
  <si>
    <t>JAKUBIAK WOJCIECH</t>
  </si>
  <si>
    <t>WOJCIECHOWSKI KRZYSZTOF</t>
  </si>
  <si>
    <t>BOGDANOWICZ ADAM</t>
  </si>
  <si>
    <t>CUDZICH WOJCIECH</t>
  </si>
  <si>
    <t>SABAŁA BARTEK</t>
  </si>
  <si>
    <t>ZAJĄC BARTEK</t>
  </si>
  <si>
    <t>PUSTUŁA JAKUB</t>
  </si>
  <si>
    <t>MASTALSKI JAKUB</t>
  </si>
  <si>
    <t>ELANTOWSKI JAN</t>
  </si>
  <si>
    <t>DOMINIK KACPER</t>
  </si>
  <si>
    <t>ZUBEK MAREK</t>
  </si>
  <si>
    <t>KULA MACIEJ</t>
  </si>
  <si>
    <t>POLAK KAMIL</t>
  </si>
  <si>
    <t>KALISZ JAKUB</t>
  </si>
  <si>
    <t>OGÓREK MARCIN</t>
  </si>
  <si>
    <t>STASIWOLAK ROBERT</t>
  </si>
  <si>
    <t>TYLKA KRZYSZTOF</t>
  </si>
  <si>
    <t>GRUSZKA GRZEGORZ</t>
  </si>
  <si>
    <t>POLAK TOMASZ</t>
  </si>
  <si>
    <t>GĄSIENICA KRYSTIAN</t>
  </si>
  <si>
    <t>RAPACZ KACPER</t>
  </si>
  <si>
    <t>BOŃCZEWSKI PAWEŁ</t>
  </si>
  <si>
    <t>GUT JÓZEF</t>
  </si>
  <si>
    <t>SKWAREK PATRYK</t>
  </si>
  <si>
    <t>ŁOJAS SEBASTIAN</t>
  </si>
  <si>
    <t>ŁUKASZCZYK ANDRZEJ</t>
  </si>
  <si>
    <t>GIM . NR 3  ZAKOPANE</t>
  </si>
  <si>
    <t>GIM . NR 2 ZAKOPANE</t>
  </si>
  <si>
    <t>USTUPSKI ADRIAN</t>
  </si>
  <si>
    <t>KUŁACH DAWID</t>
  </si>
  <si>
    <t>STRĄCZEK DAWID</t>
  </si>
  <si>
    <t>BOBROWSKI SZYMON</t>
  </si>
  <si>
    <t>KAMIŃSKI DANIEL</t>
  </si>
  <si>
    <t>WALKOSZ DAWID</t>
  </si>
  <si>
    <t>OKRĘGLAK ADAM</t>
  </si>
  <si>
    <t>KRÓL MIGIEL MACIEJ</t>
  </si>
  <si>
    <t>KUKUC TOMASZ</t>
  </si>
  <si>
    <t>USTUPSKI SEBASTIAN</t>
  </si>
  <si>
    <t>MICHALEC SŁAWOMIR</t>
  </si>
  <si>
    <t>GRUSZKA GABRIELA</t>
  </si>
  <si>
    <t xml:space="preserve">       CZWÓRBÓJ  LA</t>
  </si>
  <si>
    <t>2;22,5</t>
  </si>
  <si>
    <t>x</t>
  </si>
  <si>
    <t>ŁOJAS KLIMEK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</si>
</sst>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:ss.0"/>
    <numFmt numFmtId="165" formatCode="0.0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b/>
      <sz val="14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1" fillId="33" borderId="10" xfId="0" applyFont="1" applyFill="1" applyBorder="1" applyAlignment="1">
      <alignment horizontal="center"/>
    </xf>
    <xf numFmtId="0" fontId="31" fillId="33" borderId="11" xfId="0" applyFont="1" applyFill="1" applyBorder="1" applyAlignment="1">
      <alignment/>
    </xf>
    <xf numFmtId="49" fontId="31" fillId="33" borderId="12" xfId="0" applyNumberFormat="1" applyFont="1" applyFill="1" applyBorder="1" applyAlignment="1">
      <alignment horizontal="center"/>
    </xf>
    <xf numFmtId="0" fontId="31" fillId="33" borderId="10" xfId="0" applyNumberFormat="1" applyFont="1" applyFill="1" applyBorder="1" applyAlignment="1">
      <alignment horizontal="center"/>
    </xf>
    <xf numFmtId="0" fontId="31" fillId="33" borderId="12" xfId="0" applyFont="1" applyFill="1" applyBorder="1" applyAlignment="1">
      <alignment horizontal="center"/>
    </xf>
    <xf numFmtId="164" fontId="31" fillId="33" borderId="10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31" fillId="34" borderId="13" xfId="0" applyNumberFormat="1" applyFont="1" applyFill="1" applyBorder="1" applyAlignment="1">
      <alignment horizontal="center"/>
    </xf>
    <xf numFmtId="164" fontId="31" fillId="34" borderId="13" xfId="0" applyNumberFormat="1" applyFont="1" applyFill="1" applyBorder="1" applyAlignment="1">
      <alignment horizontal="center"/>
    </xf>
    <xf numFmtId="2" fontId="31" fillId="34" borderId="13" xfId="0" applyNumberFormat="1" applyFont="1" applyFill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2" fontId="31" fillId="34" borderId="14" xfId="0" applyNumberFormat="1" applyFont="1" applyFill="1" applyBorder="1" applyAlignment="1">
      <alignment horizontal="center"/>
    </xf>
    <xf numFmtId="164" fontId="31" fillId="34" borderId="14" xfId="0" applyNumberFormat="1" applyFont="1" applyFill="1" applyBorder="1" applyAlignment="1">
      <alignment horizontal="center"/>
    </xf>
    <xf numFmtId="0" fontId="31" fillId="34" borderId="14" xfId="0" applyNumberFormat="1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1" fillId="33" borderId="16" xfId="0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3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164" fontId="31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1" fillId="33" borderId="14" xfId="0" applyFont="1" applyFill="1" applyBorder="1" applyAlignment="1">
      <alignment horizontal="center"/>
    </xf>
    <xf numFmtId="0" fontId="31" fillId="33" borderId="14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0" fontId="31" fillId="34" borderId="17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6"/>
  <sheetViews>
    <sheetView zoomScalePageLayoutView="0" workbookViewId="0" topLeftCell="A20">
      <selection activeCell="B35" sqref="B35"/>
    </sheetView>
  </sheetViews>
  <sheetFormatPr defaultColWidth="8.796875" defaultRowHeight="14.25"/>
  <cols>
    <col min="2" max="2" width="5.8984375" style="0" customWidth="1"/>
    <col min="3" max="3" width="29.5" style="0" customWidth="1"/>
    <col min="4" max="4" width="5.69921875" style="0" customWidth="1"/>
    <col min="5" max="5" width="8.19921875" style="0" customWidth="1"/>
    <col min="6" max="6" width="6" style="0" customWidth="1"/>
    <col min="7" max="7" width="8.5" style="0" customWidth="1"/>
    <col min="8" max="8" width="5.69921875" style="0" customWidth="1"/>
    <col min="9" max="9" width="7.69921875" style="0" customWidth="1"/>
    <col min="10" max="10" width="6.19921875" style="0" customWidth="1"/>
    <col min="11" max="11" width="8.19921875" style="38" customWidth="1"/>
    <col min="12" max="12" width="6.3984375" style="0" customWidth="1"/>
    <col min="13" max="13" width="8.19921875" style="0" customWidth="1"/>
  </cols>
  <sheetData>
    <row r="1" spans="2:8" ht="18">
      <c r="B1" s="26"/>
      <c r="C1" s="26"/>
      <c r="D1" s="26"/>
      <c r="E1" s="28" t="s">
        <v>0</v>
      </c>
      <c r="F1" s="26"/>
      <c r="G1" s="26"/>
      <c r="H1" s="26"/>
    </row>
    <row r="2" spans="2:8" ht="15">
      <c r="B2" s="26"/>
      <c r="C2" s="26"/>
      <c r="D2" s="26"/>
      <c r="E2" s="26"/>
      <c r="F2" s="26"/>
      <c r="G2" s="26"/>
      <c r="H2" s="26"/>
    </row>
    <row r="3" spans="2:8" ht="15.75">
      <c r="B3" s="26"/>
      <c r="C3" s="26"/>
      <c r="D3" s="26"/>
      <c r="E3" s="27" t="s">
        <v>120</v>
      </c>
      <c r="F3" s="26"/>
      <c r="G3" s="26"/>
      <c r="H3" s="26"/>
    </row>
    <row r="4" spans="2:8" ht="15">
      <c r="B4" s="26"/>
      <c r="C4" s="26"/>
      <c r="D4" s="26"/>
      <c r="E4" s="26"/>
      <c r="F4" s="26"/>
      <c r="G4" s="26"/>
      <c r="H4" s="26"/>
    </row>
    <row r="5" spans="3:11" ht="14.25">
      <c r="C5" s="29" t="s">
        <v>1</v>
      </c>
      <c r="D5" s="29" t="s">
        <v>2</v>
      </c>
      <c r="E5" s="29"/>
      <c r="F5" s="29"/>
      <c r="G5" s="29"/>
      <c r="H5" s="29"/>
      <c r="I5" s="29"/>
      <c r="J5" s="29" t="s">
        <v>3</v>
      </c>
      <c r="K5" s="39" t="s">
        <v>4</v>
      </c>
    </row>
    <row r="6" spans="2:11" ht="15">
      <c r="B6" s="26"/>
      <c r="C6" s="29"/>
      <c r="D6" s="29"/>
      <c r="E6" s="29"/>
      <c r="F6" s="29"/>
      <c r="G6" s="29"/>
      <c r="H6" s="29"/>
      <c r="I6" s="29"/>
      <c r="J6" s="29"/>
      <c r="K6" s="39"/>
    </row>
    <row r="7" spans="2:8" ht="15">
      <c r="B7" s="26" t="s">
        <v>5</v>
      </c>
      <c r="C7" s="26"/>
      <c r="D7" s="26"/>
      <c r="E7" s="26"/>
      <c r="F7" s="26"/>
      <c r="G7" s="26"/>
      <c r="H7" s="26"/>
    </row>
    <row r="8" ht="15" thickBot="1"/>
    <row r="9" spans="2:13" ht="15.75" thickBot="1">
      <c r="B9" s="1">
        <v>1</v>
      </c>
      <c r="C9" s="2" t="s">
        <v>22</v>
      </c>
      <c r="D9" s="3" t="s">
        <v>6</v>
      </c>
      <c r="E9" s="4" t="s">
        <v>13</v>
      </c>
      <c r="F9" s="5" t="s">
        <v>7</v>
      </c>
      <c r="G9" s="6" t="s">
        <v>14</v>
      </c>
      <c r="H9" s="5" t="s">
        <v>7</v>
      </c>
      <c r="I9" s="1" t="s">
        <v>9</v>
      </c>
      <c r="J9" s="5" t="s">
        <v>7</v>
      </c>
      <c r="K9" s="40" t="s">
        <v>15</v>
      </c>
      <c r="L9" s="5" t="s">
        <v>7</v>
      </c>
      <c r="M9" s="1" t="s">
        <v>10</v>
      </c>
    </row>
    <row r="10" spans="2:13" ht="15">
      <c r="B10" s="7">
        <v>18</v>
      </c>
      <c r="C10" s="53" t="s">
        <v>29</v>
      </c>
      <c r="D10" s="8" t="s">
        <v>18</v>
      </c>
      <c r="E10" s="9">
        <v>14.75</v>
      </c>
      <c r="F10" s="7">
        <v>90</v>
      </c>
      <c r="G10" s="10">
        <v>0.0017523148148148148</v>
      </c>
      <c r="H10" s="7">
        <v>24</v>
      </c>
      <c r="I10" s="11">
        <v>4.03</v>
      </c>
      <c r="J10" s="7">
        <v>77</v>
      </c>
      <c r="K10" s="11">
        <v>8.09</v>
      </c>
      <c r="L10" s="7">
        <v>72</v>
      </c>
      <c r="M10" s="17">
        <f aca="true" t="shared" si="0" ref="M10:M19">(F10+H10+J10+L10)</f>
        <v>263</v>
      </c>
    </row>
    <row r="11" spans="2:13" ht="15">
      <c r="B11" s="13">
        <v>19</v>
      </c>
      <c r="C11" s="32" t="s">
        <v>30</v>
      </c>
      <c r="D11" s="52" t="s">
        <v>18</v>
      </c>
      <c r="E11" s="16">
        <v>14.55</v>
      </c>
      <c r="F11" s="13">
        <v>94</v>
      </c>
      <c r="G11" s="15">
        <v>0.0016736111111111112</v>
      </c>
      <c r="H11" s="13">
        <v>35</v>
      </c>
      <c r="I11" s="14">
        <v>3.74</v>
      </c>
      <c r="J11" s="13">
        <v>62</v>
      </c>
      <c r="K11" s="14">
        <v>7.72</v>
      </c>
      <c r="L11" s="13">
        <v>59</v>
      </c>
      <c r="M11" s="12">
        <f t="shared" si="0"/>
        <v>250</v>
      </c>
    </row>
    <row r="12" spans="2:13" ht="15">
      <c r="B12" s="7">
        <v>15</v>
      </c>
      <c r="C12" s="31" t="s">
        <v>27</v>
      </c>
      <c r="D12" s="8" t="s">
        <v>21</v>
      </c>
      <c r="E12" s="16">
        <v>15.34</v>
      </c>
      <c r="F12" s="13">
        <v>76</v>
      </c>
      <c r="G12" s="15">
        <v>0.0015081018518518518</v>
      </c>
      <c r="H12" s="13">
        <v>60</v>
      </c>
      <c r="I12" s="14">
        <v>3.68</v>
      </c>
      <c r="J12" s="13">
        <v>59</v>
      </c>
      <c r="K12" s="14">
        <v>5.68</v>
      </c>
      <c r="L12" s="13">
        <v>6</v>
      </c>
      <c r="M12" s="17">
        <f t="shared" si="0"/>
        <v>201</v>
      </c>
    </row>
    <row r="13" spans="2:13" ht="15">
      <c r="B13" s="13">
        <v>14</v>
      </c>
      <c r="C13" s="33" t="s">
        <v>26</v>
      </c>
      <c r="D13" s="8" t="s">
        <v>21</v>
      </c>
      <c r="E13" s="16">
        <v>15.55</v>
      </c>
      <c r="F13" s="13">
        <v>71</v>
      </c>
      <c r="G13" s="15">
        <v>0.0016145833333333333</v>
      </c>
      <c r="H13" s="13">
        <v>44</v>
      </c>
      <c r="I13" s="14">
        <v>3.69</v>
      </c>
      <c r="J13" s="13">
        <v>60</v>
      </c>
      <c r="K13" s="14">
        <v>5.84</v>
      </c>
      <c r="L13" s="13">
        <v>8</v>
      </c>
      <c r="M13" s="12">
        <f t="shared" si="0"/>
        <v>183</v>
      </c>
    </row>
    <row r="14" spans="2:13" ht="15">
      <c r="B14" s="7">
        <v>16</v>
      </c>
      <c r="C14" s="31" t="s">
        <v>119</v>
      </c>
      <c r="D14" s="8" t="s">
        <v>21</v>
      </c>
      <c r="E14" s="16">
        <v>15.69</v>
      </c>
      <c r="F14" s="13">
        <v>66</v>
      </c>
      <c r="G14" s="15">
        <v>0.001821759259259259</v>
      </c>
      <c r="H14" s="13">
        <v>16</v>
      </c>
      <c r="I14" s="14">
        <v>3.5</v>
      </c>
      <c r="J14" s="13">
        <v>51</v>
      </c>
      <c r="K14" s="14">
        <v>7.1</v>
      </c>
      <c r="L14" s="13">
        <v>39</v>
      </c>
      <c r="M14" s="12">
        <f t="shared" si="0"/>
        <v>172</v>
      </c>
    </row>
    <row r="15" spans="2:13" ht="15">
      <c r="B15" s="7">
        <v>20</v>
      </c>
      <c r="C15" s="32" t="s">
        <v>31</v>
      </c>
      <c r="D15" s="8" t="s">
        <v>21</v>
      </c>
      <c r="E15" s="16">
        <v>15.78</v>
      </c>
      <c r="F15" s="13">
        <v>64</v>
      </c>
      <c r="G15" s="15">
        <v>0.0015393518518518519</v>
      </c>
      <c r="H15" s="13">
        <v>55</v>
      </c>
      <c r="I15" s="14">
        <v>3.24</v>
      </c>
      <c r="J15" s="13">
        <v>38</v>
      </c>
      <c r="K15" s="14">
        <v>5.99</v>
      </c>
      <c r="L15" s="13">
        <v>13</v>
      </c>
      <c r="M15" s="21">
        <f t="shared" si="0"/>
        <v>170</v>
      </c>
    </row>
    <row r="16" spans="2:13" ht="15">
      <c r="B16" s="13">
        <v>17</v>
      </c>
      <c r="C16" s="31" t="s">
        <v>28</v>
      </c>
      <c r="D16" s="22" t="s">
        <v>21</v>
      </c>
      <c r="E16" s="14">
        <v>16.24</v>
      </c>
      <c r="F16" s="18">
        <v>56</v>
      </c>
      <c r="G16" s="15">
        <v>0.0018159722222222223</v>
      </c>
      <c r="H16" s="18">
        <v>17</v>
      </c>
      <c r="I16" s="14">
        <v>3.33</v>
      </c>
      <c r="J16" s="18">
        <v>42</v>
      </c>
      <c r="K16" s="14">
        <v>6.43</v>
      </c>
      <c r="L16" s="18">
        <v>22</v>
      </c>
      <c r="M16" s="23">
        <f t="shared" si="0"/>
        <v>137</v>
      </c>
    </row>
    <row r="17" spans="2:13" ht="15">
      <c r="B17" s="24">
        <v>13</v>
      </c>
      <c r="C17" s="32" t="s">
        <v>25</v>
      </c>
      <c r="D17" s="25" t="s">
        <v>11</v>
      </c>
      <c r="E17" s="16">
        <v>16.95</v>
      </c>
      <c r="F17" s="13">
        <v>44</v>
      </c>
      <c r="G17" s="15" t="s">
        <v>121</v>
      </c>
      <c r="H17" s="13">
        <v>38</v>
      </c>
      <c r="I17" s="14">
        <v>3.39</v>
      </c>
      <c r="J17" s="13">
        <v>45</v>
      </c>
      <c r="K17" s="14">
        <v>5.25</v>
      </c>
      <c r="L17" s="13">
        <v>0</v>
      </c>
      <c r="M17" s="21">
        <f t="shared" si="0"/>
        <v>127</v>
      </c>
    </row>
    <row r="18" spans="2:13" ht="15">
      <c r="B18" s="13">
        <v>11</v>
      </c>
      <c r="C18" s="31" t="s">
        <v>23</v>
      </c>
      <c r="D18" s="25" t="s">
        <v>11</v>
      </c>
      <c r="E18" s="16">
        <v>16.88</v>
      </c>
      <c r="F18" s="13">
        <v>44</v>
      </c>
      <c r="G18" s="15">
        <v>0.0017141203703703702</v>
      </c>
      <c r="H18" s="13">
        <v>28</v>
      </c>
      <c r="I18" s="14">
        <v>2.64</v>
      </c>
      <c r="J18" s="13">
        <v>18</v>
      </c>
      <c r="K18" s="14">
        <v>5.86</v>
      </c>
      <c r="L18" s="13">
        <v>10</v>
      </c>
      <c r="M18" s="21">
        <f t="shared" si="0"/>
        <v>100</v>
      </c>
    </row>
    <row r="19" spans="2:13" ht="15">
      <c r="B19" s="13">
        <v>12</v>
      </c>
      <c r="C19" s="31" t="s">
        <v>24</v>
      </c>
      <c r="D19" s="25" t="s">
        <v>11</v>
      </c>
      <c r="E19" s="14">
        <v>17.51</v>
      </c>
      <c r="F19" s="13">
        <v>35</v>
      </c>
      <c r="G19" s="15">
        <v>0.001792824074074074</v>
      </c>
      <c r="H19" s="13">
        <v>18</v>
      </c>
      <c r="I19" s="14">
        <v>3.11</v>
      </c>
      <c r="J19" s="13">
        <v>34</v>
      </c>
      <c r="K19" s="14">
        <v>5.8</v>
      </c>
      <c r="L19" s="13">
        <v>9</v>
      </c>
      <c r="M19" s="21">
        <f t="shared" si="0"/>
        <v>96</v>
      </c>
    </row>
    <row r="20" ht="15">
      <c r="M20" s="48">
        <f>SUM(M10:M19)</f>
        <v>1699</v>
      </c>
    </row>
    <row r="22" ht="15" thickBot="1"/>
    <row r="23" spans="2:13" ht="15.75" thickBot="1">
      <c r="B23" s="1">
        <v>2</v>
      </c>
      <c r="C23" s="2" t="s">
        <v>40</v>
      </c>
      <c r="D23" s="3" t="s">
        <v>6</v>
      </c>
      <c r="E23" s="4" t="s">
        <v>13</v>
      </c>
      <c r="F23" s="5" t="s">
        <v>7</v>
      </c>
      <c r="G23" s="6" t="s">
        <v>14</v>
      </c>
      <c r="H23" s="5" t="s">
        <v>7</v>
      </c>
      <c r="I23" s="1" t="s">
        <v>9</v>
      </c>
      <c r="J23" s="5" t="s">
        <v>7</v>
      </c>
      <c r="K23" s="40" t="s">
        <v>15</v>
      </c>
      <c r="L23" s="5" t="s">
        <v>7</v>
      </c>
      <c r="M23" s="20" t="s">
        <v>10</v>
      </c>
    </row>
    <row r="24" spans="2:13" ht="15">
      <c r="B24" s="7">
        <v>34</v>
      </c>
      <c r="C24" s="53" t="s">
        <v>44</v>
      </c>
      <c r="D24" s="8"/>
      <c r="E24" s="9">
        <v>14.84</v>
      </c>
      <c r="F24" s="7">
        <v>88</v>
      </c>
      <c r="G24" s="10">
        <v>0.0014722222222222222</v>
      </c>
      <c r="H24" s="7">
        <v>66</v>
      </c>
      <c r="I24" s="11">
        <v>4.04</v>
      </c>
      <c r="J24" s="7">
        <v>77</v>
      </c>
      <c r="K24" s="11">
        <v>7.19</v>
      </c>
      <c r="L24" s="47">
        <v>42</v>
      </c>
      <c r="M24" s="21">
        <f aca="true" t="shared" si="1" ref="M24:M32">(F24+H24+J24+L24)</f>
        <v>273</v>
      </c>
    </row>
    <row r="25" spans="2:13" ht="15">
      <c r="B25" s="13">
        <v>32</v>
      </c>
      <c r="C25" s="31" t="s">
        <v>42</v>
      </c>
      <c r="D25" s="8"/>
      <c r="E25" s="14">
        <v>14.89</v>
      </c>
      <c r="F25" s="13">
        <v>85</v>
      </c>
      <c r="G25" s="15">
        <v>0.0014918981481481482</v>
      </c>
      <c r="H25" s="13">
        <v>63</v>
      </c>
      <c r="I25" s="14">
        <v>3.31</v>
      </c>
      <c r="J25" s="13">
        <v>41</v>
      </c>
      <c r="K25" s="14">
        <v>6.93</v>
      </c>
      <c r="L25" s="24">
        <v>34</v>
      </c>
      <c r="M25" s="21">
        <f t="shared" si="1"/>
        <v>223</v>
      </c>
    </row>
    <row r="26" spans="2:13" ht="15">
      <c r="B26" s="7">
        <v>39</v>
      </c>
      <c r="C26" s="32" t="s">
        <v>49</v>
      </c>
      <c r="D26" s="52"/>
      <c r="E26" s="16">
        <v>15.48</v>
      </c>
      <c r="F26" s="13">
        <v>71</v>
      </c>
      <c r="G26" s="15">
        <v>0.001511574074074074</v>
      </c>
      <c r="H26" s="13">
        <v>60</v>
      </c>
      <c r="I26" s="14">
        <v>3.45</v>
      </c>
      <c r="J26" s="13">
        <v>48</v>
      </c>
      <c r="K26" s="14">
        <v>7.08</v>
      </c>
      <c r="L26" s="24">
        <v>39</v>
      </c>
      <c r="M26" s="21">
        <f t="shared" si="1"/>
        <v>218</v>
      </c>
    </row>
    <row r="27" spans="2:13" ht="15">
      <c r="B27" s="7">
        <v>33</v>
      </c>
      <c r="C27" s="34" t="s">
        <v>43</v>
      </c>
      <c r="D27" s="8"/>
      <c r="E27" s="16">
        <v>16.04</v>
      </c>
      <c r="F27" s="13">
        <v>60</v>
      </c>
      <c r="G27" s="15">
        <v>0.0016805555555555556</v>
      </c>
      <c r="H27" s="13">
        <v>33</v>
      </c>
      <c r="I27" s="14">
        <v>3.79</v>
      </c>
      <c r="J27" s="13">
        <v>65</v>
      </c>
      <c r="K27" s="14">
        <v>6.74</v>
      </c>
      <c r="L27" s="24">
        <v>30</v>
      </c>
      <c r="M27" s="21">
        <f t="shared" si="1"/>
        <v>188</v>
      </c>
    </row>
    <row r="28" spans="2:13" ht="15">
      <c r="B28" s="13">
        <v>31</v>
      </c>
      <c r="C28" s="31" t="s">
        <v>41</v>
      </c>
      <c r="D28" s="8"/>
      <c r="E28" s="16">
        <v>16.24</v>
      </c>
      <c r="F28" s="13">
        <v>56</v>
      </c>
      <c r="G28" s="15">
        <v>0.0015474537037037039</v>
      </c>
      <c r="H28" s="13">
        <v>54</v>
      </c>
      <c r="I28" s="14">
        <v>3.26</v>
      </c>
      <c r="J28" s="13">
        <v>38</v>
      </c>
      <c r="K28" s="14">
        <v>6.63</v>
      </c>
      <c r="L28" s="24">
        <v>27</v>
      </c>
      <c r="M28" s="21">
        <f t="shared" si="1"/>
        <v>175</v>
      </c>
    </row>
    <row r="29" spans="2:13" ht="15">
      <c r="B29" s="7">
        <v>38</v>
      </c>
      <c r="C29" s="32" t="s">
        <v>48</v>
      </c>
      <c r="D29" s="8"/>
      <c r="E29" s="16">
        <v>16.23</v>
      </c>
      <c r="F29" s="13">
        <v>56</v>
      </c>
      <c r="G29" s="15">
        <v>0.0016157407407407407</v>
      </c>
      <c r="H29" s="13">
        <v>44</v>
      </c>
      <c r="I29" s="14">
        <v>3.32</v>
      </c>
      <c r="J29" s="13">
        <v>41</v>
      </c>
      <c r="K29" s="14">
        <v>6.38</v>
      </c>
      <c r="L29" s="24">
        <v>21</v>
      </c>
      <c r="M29" s="23">
        <f t="shared" si="1"/>
        <v>162</v>
      </c>
    </row>
    <row r="30" spans="2:13" ht="15">
      <c r="B30" s="7">
        <v>35</v>
      </c>
      <c r="C30" s="31" t="s">
        <v>45</v>
      </c>
      <c r="D30" s="25"/>
      <c r="E30" s="16">
        <v>16.28</v>
      </c>
      <c r="F30" s="13">
        <v>54</v>
      </c>
      <c r="G30" s="15">
        <v>0.001590277777777778</v>
      </c>
      <c r="H30" s="13">
        <v>48</v>
      </c>
      <c r="I30" s="14">
        <v>3.3</v>
      </c>
      <c r="J30" s="13">
        <v>40</v>
      </c>
      <c r="K30" s="14">
        <v>6.1</v>
      </c>
      <c r="L30" s="24">
        <v>15</v>
      </c>
      <c r="M30" s="23">
        <f t="shared" si="1"/>
        <v>157</v>
      </c>
    </row>
    <row r="31" spans="2:13" ht="15">
      <c r="B31" s="13">
        <v>36</v>
      </c>
      <c r="C31" s="31" t="s">
        <v>46</v>
      </c>
      <c r="D31" s="25"/>
      <c r="E31" s="14">
        <v>16.5</v>
      </c>
      <c r="F31" s="13">
        <v>51</v>
      </c>
      <c r="G31" s="15">
        <v>0.0015578703703703703</v>
      </c>
      <c r="H31" s="13">
        <v>53</v>
      </c>
      <c r="I31" s="14">
        <v>3.25</v>
      </c>
      <c r="J31" s="13">
        <v>38</v>
      </c>
      <c r="K31" s="14">
        <v>5.36</v>
      </c>
      <c r="L31" s="24">
        <v>0</v>
      </c>
      <c r="M31" s="21">
        <f t="shared" si="1"/>
        <v>142</v>
      </c>
    </row>
    <row r="32" spans="2:13" ht="15">
      <c r="B32" s="7">
        <v>37</v>
      </c>
      <c r="C32" s="31" t="s">
        <v>47</v>
      </c>
      <c r="D32" s="22"/>
      <c r="E32" s="14">
        <v>16.91</v>
      </c>
      <c r="F32" s="18">
        <v>44</v>
      </c>
      <c r="G32" s="15">
        <v>0.0016284722222222221</v>
      </c>
      <c r="H32" s="18">
        <v>42</v>
      </c>
      <c r="I32" s="14">
        <v>3.07</v>
      </c>
      <c r="J32" s="18">
        <v>32</v>
      </c>
      <c r="K32" s="14">
        <v>5.62</v>
      </c>
      <c r="L32" s="19">
        <v>5</v>
      </c>
      <c r="M32" s="23">
        <f t="shared" si="1"/>
        <v>123</v>
      </c>
    </row>
    <row r="33" ht="15">
      <c r="M33" s="48">
        <f>SUM(M24:M32)</f>
        <v>1661</v>
      </c>
    </row>
    <row r="34" ht="15" thickBot="1"/>
    <row r="35" spans="2:13" ht="15.75" thickBot="1">
      <c r="B35" s="1">
        <v>3</v>
      </c>
      <c r="C35" s="2" t="s">
        <v>50</v>
      </c>
      <c r="D35" s="3" t="s">
        <v>6</v>
      </c>
      <c r="E35" s="4" t="s">
        <v>13</v>
      </c>
      <c r="F35" s="5" t="s">
        <v>7</v>
      </c>
      <c r="G35" s="6" t="s">
        <v>14</v>
      </c>
      <c r="H35" s="5" t="s">
        <v>7</v>
      </c>
      <c r="I35" s="1" t="s">
        <v>9</v>
      </c>
      <c r="J35" s="5" t="s">
        <v>7</v>
      </c>
      <c r="K35" s="40" t="s">
        <v>15</v>
      </c>
      <c r="L35" s="5" t="s">
        <v>7</v>
      </c>
      <c r="M35" s="20" t="s">
        <v>10</v>
      </c>
    </row>
    <row r="36" spans="2:13" ht="15">
      <c r="B36" s="7">
        <v>42</v>
      </c>
      <c r="C36" s="30" t="s">
        <v>52</v>
      </c>
      <c r="D36" s="8" t="s">
        <v>11</v>
      </c>
      <c r="E36" s="11">
        <v>15.38</v>
      </c>
      <c r="F36" s="7">
        <v>73</v>
      </c>
      <c r="G36" s="10">
        <v>0.0015752314814814815</v>
      </c>
      <c r="H36" s="7">
        <v>50</v>
      </c>
      <c r="I36" s="11">
        <v>3.64</v>
      </c>
      <c r="J36" s="7">
        <v>52</v>
      </c>
      <c r="K36" s="11">
        <v>6.82</v>
      </c>
      <c r="L36" s="47">
        <v>32</v>
      </c>
      <c r="M36" s="21">
        <f aca="true" t="shared" si="2" ref="M36:M45">(F36+H36+J36+L36)</f>
        <v>207</v>
      </c>
    </row>
    <row r="37" spans="2:13" ht="15">
      <c r="B37" s="13">
        <v>41</v>
      </c>
      <c r="C37" s="31" t="s">
        <v>51</v>
      </c>
      <c r="D37" s="8" t="s">
        <v>21</v>
      </c>
      <c r="E37" s="16">
        <v>16.41</v>
      </c>
      <c r="F37" s="13">
        <v>53</v>
      </c>
      <c r="G37" s="15">
        <v>0.0015226851851851853</v>
      </c>
      <c r="H37" s="13">
        <v>59</v>
      </c>
      <c r="I37" s="14">
        <v>3.47</v>
      </c>
      <c r="J37" s="13">
        <v>49</v>
      </c>
      <c r="K37" s="14">
        <v>6.09</v>
      </c>
      <c r="L37" s="24">
        <v>15</v>
      </c>
      <c r="M37" s="21">
        <f t="shared" si="2"/>
        <v>176</v>
      </c>
    </row>
    <row r="38" spans="2:13" ht="15">
      <c r="B38" s="7">
        <v>43</v>
      </c>
      <c r="C38" s="32" t="s">
        <v>53</v>
      </c>
      <c r="D38" s="8" t="s">
        <v>21</v>
      </c>
      <c r="E38" s="16">
        <v>16.03</v>
      </c>
      <c r="F38" s="13">
        <v>60</v>
      </c>
      <c r="G38" s="15">
        <v>0.0015709490740740738</v>
      </c>
      <c r="H38" s="13">
        <v>51</v>
      </c>
      <c r="I38" s="14">
        <v>3.44</v>
      </c>
      <c r="J38" s="13">
        <v>47</v>
      </c>
      <c r="K38" s="14">
        <v>6.17</v>
      </c>
      <c r="L38" s="24">
        <v>16</v>
      </c>
      <c r="M38" s="21">
        <f t="shared" si="2"/>
        <v>174</v>
      </c>
    </row>
    <row r="39" spans="2:13" ht="15">
      <c r="B39" s="13">
        <v>50</v>
      </c>
      <c r="C39" s="34" t="s">
        <v>60</v>
      </c>
      <c r="D39" s="8" t="s">
        <v>21</v>
      </c>
      <c r="E39" s="16">
        <v>15.11</v>
      </c>
      <c r="F39" s="13">
        <v>81</v>
      </c>
      <c r="G39" s="15">
        <v>0.0016412037037037037</v>
      </c>
      <c r="H39" s="13">
        <v>40</v>
      </c>
      <c r="I39" s="14">
        <v>3.46</v>
      </c>
      <c r="J39" s="13">
        <v>48</v>
      </c>
      <c r="K39" s="14">
        <v>5.29</v>
      </c>
      <c r="L39" s="24">
        <v>0</v>
      </c>
      <c r="M39" s="21">
        <f t="shared" si="2"/>
        <v>169</v>
      </c>
    </row>
    <row r="40" spans="2:13" ht="15">
      <c r="B40" s="7">
        <v>46</v>
      </c>
      <c r="C40" s="31" t="s">
        <v>56</v>
      </c>
      <c r="D40" s="8" t="s">
        <v>21</v>
      </c>
      <c r="E40" s="16">
        <v>15.62</v>
      </c>
      <c r="F40" s="13">
        <v>68</v>
      </c>
      <c r="G40" s="15">
        <v>0.0017407407407407408</v>
      </c>
      <c r="H40" s="13">
        <v>25</v>
      </c>
      <c r="I40" s="14">
        <v>3.41</v>
      </c>
      <c r="J40" s="13">
        <v>46</v>
      </c>
      <c r="K40" s="14">
        <v>6.15</v>
      </c>
      <c r="L40" s="24">
        <v>16</v>
      </c>
      <c r="M40" s="21">
        <f t="shared" si="2"/>
        <v>155</v>
      </c>
    </row>
    <row r="41" spans="2:13" ht="15">
      <c r="B41" s="13">
        <v>45</v>
      </c>
      <c r="C41" s="31" t="s">
        <v>55</v>
      </c>
      <c r="D41" s="8" t="s">
        <v>21</v>
      </c>
      <c r="E41" s="14">
        <v>15.4</v>
      </c>
      <c r="F41" s="13">
        <v>73</v>
      </c>
      <c r="G41" s="15">
        <v>0.0019490740740740742</v>
      </c>
      <c r="H41" s="13">
        <v>3</v>
      </c>
      <c r="I41" s="14">
        <v>3.23</v>
      </c>
      <c r="J41" s="13">
        <v>38</v>
      </c>
      <c r="K41" s="14">
        <v>7.13</v>
      </c>
      <c r="L41" s="24">
        <v>40</v>
      </c>
      <c r="M41" s="23">
        <f t="shared" si="2"/>
        <v>154</v>
      </c>
    </row>
    <row r="42" spans="2:13" ht="15">
      <c r="B42" s="7">
        <v>47</v>
      </c>
      <c r="C42" s="31" t="s">
        <v>57</v>
      </c>
      <c r="D42" s="22" t="s">
        <v>21</v>
      </c>
      <c r="E42" s="14">
        <v>16.82</v>
      </c>
      <c r="F42" s="18">
        <v>44</v>
      </c>
      <c r="G42" s="15">
        <v>0.0018518518518518517</v>
      </c>
      <c r="H42" s="18">
        <v>12</v>
      </c>
      <c r="I42" s="14">
        <v>3.59</v>
      </c>
      <c r="J42" s="18">
        <v>55</v>
      </c>
      <c r="K42" s="14">
        <v>6.98</v>
      </c>
      <c r="L42" s="19">
        <v>36</v>
      </c>
      <c r="M42" s="23">
        <f t="shared" si="2"/>
        <v>147</v>
      </c>
    </row>
    <row r="43" spans="2:13" ht="15">
      <c r="B43" s="35">
        <v>48</v>
      </c>
      <c r="C43" s="36" t="s">
        <v>59</v>
      </c>
      <c r="D43" s="25" t="s">
        <v>18</v>
      </c>
      <c r="E43" s="16">
        <v>16.26</v>
      </c>
      <c r="F43" s="13">
        <v>54</v>
      </c>
      <c r="G43" s="15">
        <v>0.0016828703703703704</v>
      </c>
      <c r="H43" s="13">
        <v>33</v>
      </c>
      <c r="I43" s="14">
        <v>3.01</v>
      </c>
      <c r="J43" s="13">
        <v>30</v>
      </c>
      <c r="K43" s="14">
        <v>6.36</v>
      </c>
      <c r="L43" s="24">
        <v>20</v>
      </c>
      <c r="M43" s="23">
        <f t="shared" si="2"/>
        <v>137</v>
      </c>
    </row>
    <row r="44" spans="2:13" ht="15">
      <c r="B44" s="24">
        <v>49</v>
      </c>
      <c r="C44" s="32" t="s">
        <v>58</v>
      </c>
      <c r="D44" s="22" t="s">
        <v>18</v>
      </c>
      <c r="E44" s="16">
        <v>16.24</v>
      </c>
      <c r="F44" s="13">
        <v>56</v>
      </c>
      <c r="G44" s="15">
        <v>0.001972222222222222</v>
      </c>
      <c r="H44" s="13">
        <v>0</v>
      </c>
      <c r="I44" s="14">
        <v>3.27</v>
      </c>
      <c r="J44" s="13">
        <v>39</v>
      </c>
      <c r="K44" s="14">
        <v>6.33</v>
      </c>
      <c r="L44" s="24">
        <v>19</v>
      </c>
      <c r="M44" s="21">
        <f t="shared" si="2"/>
        <v>114</v>
      </c>
    </row>
    <row r="45" spans="2:13" ht="15">
      <c r="B45" s="13">
        <v>44</v>
      </c>
      <c r="C45" s="32" t="s">
        <v>54</v>
      </c>
      <c r="D45" s="25" t="s">
        <v>21</v>
      </c>
      <c r="E45" s="16">
        <v>17.36</v>
      </c>
      <c r="F45" s="13">
        <v>36</v>
      </c>
      <c r="G45" s="15">
        <v>0.0021493055555555558</v>
      </c>
      <c r="H45" s="13">
        <v>0</v>
      </c>
      <c r="I45" s="14">
        <v>3.16</v>
      </c>
      <c r="J45" s="13">
        <v>35</v>
      </c>
      <c r="K45" s="14">
        <v>6.03</v>
      </c>
      <c r="L45" s="24">
        <v>13</v>
      </c>
      <c r="M45" s="21">
        <f t="shared" si="2"/>
        <v>84</v>
      </c>
    </row>
    <row r="46" spans="2:13" ht="15">
      <c r="B46" s="41"/>
      <c r="C46" s="34"/>
      <c r="D46" s="43"/>
      <c r="E46" s="44"/>
      <c r="F46" s="37"/>
      <c r="G46" s="45"/>
      <c r="H46" s="37"/>
      <c r="I46" s="46"/>
      <c r="J46" s="37"/>
      <c r="K46" s="46"/>
      <c r="L46" s="41"/>
      <c r="M46" s="48">
        <f>SUM(M36:M45)</f>
        <v>1517</v>
      </c>
    </row>
    <row r="47" ht="14.25">
      <c r="B47" t="s">
        <v>12</v>
      </c>
    </row>
    <row r="48" spans="2:13" ht="15">
      <c r="B48" s="18">
        <v>28</v>
      </c>
      <c r="C48" s="32" t="s">
        <v>61</v>
      </c>
      <c r="D48" s="25" t="s">
        <v>18</v>
      </c>
      <c r="E48" s="16">
        <v>15.71</v>
      </c>
      <c r="F48" s="13">
        <v>66</v>
      </c>
      <c r="G48" s="15">
        <v>0.0017662037037037039</v>
      </c>
      <c r="H48" s="13">
        <v>22</v>
      </c>
      <c r="I48" s="14">
        <v>2.55</v>
      </c>
      <c r="J48" s="13">
        <v>15</v>
      </c>
      <c r="K48" s="14">
        <v>6.71</v>
      </c>
      <c r="L48" s="13">
        <v>29</v>
      </c>
      <c r="M48" s="23">
        <f>(F48+H48+J48+L48)</f>
        <v>132</v>
      </c>
    </row>
    <row r="49" spans="2:13" ht="15">
      <c r="B49" s="24">
        <v>29</v>
      </c>
      <c r="C49" s="32" t="s">
        <v>62</v>
      </c>
      <c r="D49" s="22" t="s">
        <v>18</v>
      </c>
      <c r="E49" s="16">
        <v>17.19</v>
      </c>
      <c r="F49" s="13">
        <v>39</v>
      </c>
      <c r="G49" s="15">
        <v>0.002019675925925926</v>
      </c>
      <c r="H49" s="13">
        <v>0</v>
      </c>
      <c r="I49" s="14">
        <v>3.17</v>
      </c>
      <c r="J49" s="13">
        <v>35</v>
      </c>
      <c r="K49" s="14">
        <v>5.96</v>
      </c>
      <c r="L49" s="13">
        <v>12</v>
      </c>
      <c r="M49" s="21">
        <f>(F49+H49+J49+L49)</f>
        <v>86</v>
      </c>
    </row>
    <row r="50" spans="2:13" ht="15">
      <c r="B50" s="13">
        <v>30</v>
      </c>
      <c r="C50" s="32" t="s">
        <v>63</v>
      </c>
      <c r="D50" s="25" t="s">
        <v>21</v>
      </c>
      <c r="E50" s="16">
        <v>18.01</v>
      </c>
      <c r="F50" s="13">
        <v>27</v>
      </c>
      <c r="G50" s="15">
        <v>0.0021435185185185186</v>
      </c>
      <c r="H50" s="13">
        <v>0</v>
      </c>
      <c r="I50" s="14">
        <v>3.14</v>
      </c>
      <c r="J50" s="13">
        <v>34</v>
      </c>
      <c r="K50" s="14">
        <v>4.59</v>
      </c>
      <c r="L50" s="13">
        <v>0</v>
      </c>
      <c r="M50" s="21">
        <f>(F50+H50+J50+L50)</f>
        <v>61</v>
      </c>
    </row>
    <row r="51" spans="2:13" ht="15">
      <c r="B51" s="37"/>
      <c r="C51" s="34"/>
      <c r="D51" s="43"/>
      <c r="E51" s="44"/>
      <c r="F51" s="37"/>
      <c r="G51" s="45"/>
      <c r="H51" s="37"/>
      <c r="I51" s="46"/>
      <c r="J51" s="37"/>
      <c r="K51" s="46"/>
      <c r="L51" s="37"/>
      <c r="M51" s="50"/>
    </row>
    <row r="52" ht="15" thickBot="1"/>
    <row r="53" spans="2:13" ht="15.75" thickBot="1">
      <c r="B53" s="1">
        <v>4</v>
      </c>
      <c r="C53" s="2" t="s">
        <v>32</v>
      </c>
      <c r="D53" s="3" t="s">
        <v>6</v>
      </c>
      <c r="E53" s="4" t="s">
        <v>13</v>
      </c>
      <c r="F53" s="5" t="s">
        <v>7</v>
      </c>
      <c r="G53" s="6" t="s">
        <v>14</v>
      </c>
      <c r="H53" s="5" t="s">
        <v>7</v>
      </c>
      <c r="I53" s="1" t="s">
        <v>9</v>
      </c>
      <c r="J53" s="5" t="s">
        <v>7</v>
      </c>
      <c r="K53" s="40" t="s">
        <v>15</v>
      </c>
      <c r="L53" s="5" t="s">
        <v>7</v>
      </c>
      <c r="M53" s="1" t="s">
        <v>10</v>
      </c>
    </row>
    <row r="54" spans="2:13" ht="15">
      <c r="B54" s="7">
        <v>27</v>
      </c>
      <c r="C54" s="30" t="s">
        <v>39</v>
      </c>
      <c r="D54" s="52" t="s">
        <v>21</v>
      </c>
      <c r="E54" s="11">
        <v>15.21</v>
      </c>
      <c r="F54" s="54">
        <v>78</v>
      </c>
      <c r="G54" s="10">
        <v>0.0016435185185185183</v>
      </c>
      <c r="H54" s="54">
        <v>39</v>
      </c>
      <c r="I54" s="11">
        <v>3.93</v>
      </c>
      <c r="J54" s="54">
        <v>72</v>
      </c>
      <c r="K54" s="11">
        <v>6.56</v>
      </c>
      <c r="L54" s="54">
        <v>25</v>
      </c>
      <c r="M54" s="17">
        <f aca="true" t="shared" si="3" ref="M54:M60">(F54+H54+J54+L54)</f>
        <v>214</v>
      </c>
    </row>
    <row r="55" spans="2:13" ht="15">
      <c r="B55" s="13">
        <v>24</v>
      </c>
      <c r="C55" s="32" t="s">
        <v>36</v>
      </c>
      <c r="D55" s="8" t="s">
        <v>21</v>
      </c>
      <c r="E55" s="16">
        <v>15.89</v>
      </c>
      <c r="F55" s="13">
        <v>62</v>
      </c>
      <c r="G55" s="15">
        <v>0.0016006944444444445</v>
      </c>
      <c r="H55" s="13">
        <v>46</v>
      </c>
      <c r="I55" s="14">
        <v>3.43</v>
      </c>
      <c r="J55" s="13">
        <v>47</v>
      </c>
      <c r="K55" s="14">
        <v>6.77</v>
      </c>
      <c r="L55" s="13">
        <v>30</v>
      </c>
      <c r="M55" s="12">
        <f t="shared" si="3"/>
        <v>185</v>
      </c>
    </row>
    <row r="56" spans="2:13" ht="15">
      <c r="B56" s="7">
        <v>26</v>
      </c>
      <c r="C56" s="31" t="s">
        <v>38</v>
      </c>
      <c r="D56" s="8" t="s">
        <v>21</v>
      </c>
      <c r="E56" s="16">
        <v>16.41</v>
      </c>
      <c r="F56" s="13">
        <v>52</v>
      </c>
      <c r="G56" s="15">
        <v>0.0015069444444444444</v>
      </c>
      <c r="H56" s="13">
        <v>61</v>
      </c>
      <c r="I56" s="14">
        <v>3.75</v>
      </c>
      <c r="J56" s="13">
        <v>63</v>
      </c>
      <c r="K56" s="14">
        <v>5.42</v>
      </c>
      <c r="L56" s="13">
        <v>1</v>
      </c>
      <c r="M56" s="12">
        <f t="shared" si="3"/>
        <v>177</v>
      </c>
    </row>
    <row r="57" spans="2:13" ht="15">
      <c r="B57" s="13">
        <v>21</v>
      </c>
      <c r="C57" s="33" t="s">
        <v>33</v>
      </c>
      <c r="D57" s="8" t="s">
        <v>21</v>
      </c>
      <c r="E57" s="16">
        <v>15.39</v>
      </c>
      <c r="F57" s="13">
        <v>73</v>
      </c>
      <c r="G57" s="15">
        <v>0.0018090277777777777</v>
      </c>
      <c r="H57" s="13">
        <v>17</v>
      </c>
      <c r="I57" s="14">
        <v>3.58</v>
      </c>
      <c r="J57" s="13">
        <v>54</v>
      </c>
      <c r="K57" s="14">
        <v>6.52</v>
      </c>
      <c r="L57" s="13">
        <v>24</v>
      </c>
      <c r="M57" s="12">
        <f t="shared" si="3"/>
        <v>168</v>
      </c>
    </row>
    <row r="58" spans="2:13" ht="15">
      <c r="B58" s="7">
        <v>25</v>
      </c>
      <c r="C58" s="31" t="s">
        <v>37</v>
      </c>
      <c r="D58" s="8" t="s">
        <v>21</v>
      </c>
      <c r="E58" s="16">
        <v>16.31</v>
      </c>
      <c r="F58" s="13">
        <v>54</v>
      </c>
      <c r="G58" s="15">
        <v>0.0016100694444444446</v>
      </c>
      <c r="H58" s="13">
        <v>44</v>
      </c>
      <c r="I58" s="14">
        <v>3.11</v>
      </c>
      <c r="J58" s="13">
        <v>34</v>
      </c>
      <c r="K58" s="14">
        <v>4.09</v>
      </c>
      <c r="L58" s="13">
        <v>0</v>
      </c>
      <c r="M58" s="17">
        <f t="shared" si="3"/>
        <v>132</v>
      </c>
    </row>
    <row r="59" spans="2:13" ht="15">
      <c r="B59" s="13">
        <v>22</v>
      </c>
      <c r="C59" s="31" t="s">
        <v>34</v>
      </c>
      <c r="D59" s="8" t="s">
        <v>21</v>
      </c>
      <c r="E59" s="14">
        <v>16.11</v>
      </c>
      <c r="F59" s="13">
        <v>58</v>
      </c>
      <c r="G59" s="15">
        <v>0.0016678240740740742</v>
      </c>
      <c r="H59" s="13">
        <v>35</v>
      </c>
      <c r="I59" s="14">
        <v>2.63</v>
      </c>
      <c r="J59" s="13">
        <v>18</v>
      </c>
      <c r="K59" s="14">
        <v>6.25</v>
      </c>
      <c r="L59" s="13">
        <v>18</v>
      </c>
      <c r="M59" s="21">
        <f t="shared" si="3"/>
        <v>129</v>
      </c>
    </row>
    <row r="60" spans="2:13" ht="15">
      <c r="B60" s="7">
        <v>23</v>
      </c>
      <c r="C60" s="32" t="s">
        <v>35</v>
      </c>
      <c r="D60" s="25" t="s">
        <v>21</v>
      </c>
      <c r="E60" s="16">
        <v>16.33</v>
      </c>
      <c r="F60" s="13">
        <v>54</v>
      </c>
      <c r="G60" s="15">
        <v>0.0018738425925925925</v>
      </c>
      <c r="H60" s="13">
        <v>10</v>
      </c>
      <c r="I60" s="14">
        <v>3.35</v>
      </c>
      <c r="J60" s="13">
        <v>43</v>
      </c>
      <c r="K60" s="14">
        <v>5.53</v>
      </c>
      <c r="L60" s="13">
        <v>3</v>
      </c>
      <c r="M60" s="21">
        <f t="shared" si="3"/>
        <v>110</v>
      </c>
    </row>
    <row r="61" ht="15">
      <c r="M61" s="48">
        <f>SUM(M54:M60)</f>
        <v>1115</v>
      </c>
    </row>
    <row r="62" ht="15.75" thickBot="1">
      <c r="M62" s="50"/>
    </row>
    <row r="63" spans="2:13" ht="15.75" thickBot="1">
      <c r="B63" s="1">
        <v>5</v>
      </c>
      <c r="C63" s="2" t="s">
        <v>17</v>
      </c>
      <c r="D63" s="3" t="s">
        <v>6</v>
      </c>
      <c r="E63" s="4" t="s">
        <v>13</v>
      </c>
      <c r="F63" s="5" t="s">
        <v>7</v>
      </c>
      <c r="G63" s="6" t="s">
        <v>14</v>
      </c>
      <c r="H63" s="5" t="s">
        <v>7</v>
      </c>
      <c r="I63" s="1" t="s">
        <v>9</v>
      </c>
      <c r="J63" s="5" t="s">
        <v>7</v>
      </c>
      <c r="K63" s="40" t="s">
        <v>15</v>
      </c>
      <c r="L63" s="5" t="s">
        <v>7</v>
      </c>
      <c r="M63" s="1" t="s">
        <v>10</v>
      </c>
    </row>
    <row r="64" spans="2:13" ht="15">
      <c r="B64" s="7">
        <v>1</v>
      </c>
      <c r="C64" s="30" t="s">
        <v>19</v>
      </c>
      <c r="D64" s="8" t="s">
        <v>18</v>
      </c>
      <c r="E64" s="9">
        <v>14.24</v>
      </c>
      <c r="F64" s="7">
        <v>102</v>
      </c>
      <c r="G64" s="10">
        <v>0.0014310185185185183</v>
      </c>
      <c r="H64" s="7">
        <v>73</v>
      </c>
      <c r="I64" s="11">
        <v>3.56</v>
      </c>
      <c r="J64" s="7">
        <v>53</v>
      </c>
      <c r="K64" s="11">
        <v>8.8</v>
      </c>
      <c r="L64" s="7">
        <v>94</v>
      </c>
      <c r="M64" s="12">
        <f>(F64+H64+J64+L64)</f>
        <v>322</v>
      </c>
    </row>
    <row r="65" spans="2:13" ht="15">
      <c r="B65" s="13">
        <v>2</v>
      </c>
      <c r="C65" s="31" t="s">
        <v>20</v>
      </c>
      <c r="D65" s="8" t="s">
        <v>21</v>
      </c>
      <c r="E65" s="14">
        <v>15.36</v>
      </c>
      <c r="F65" s="13">
        <v>76</v>
      </c>
      <c r="G65" s="15">
        <v>0.0017118055555555556</v>
      </c>
      <c r="H65" s="13">
        <v>29</v>
      </c>
      <c r="I65" s="14">
        <v>3.17</v>
      </c>
      <c r="J65" s="13">
        <v>36</v>
      </c>
      <c r="K65" s="14">
        <v>7.25</v>
      </c>
      <c r="L65" s="13">
        <v>44</v>
      </c>
      <c r="M65" s="12">
        <f>(F65+H65+J65+L65)</f>
        <v>185</v>
      </c>
    </row>
    <row r="66" ht="15">
      <c r="M66" s="49">
        <f>SUM(M64:M65)</f>
        <v>507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85"/>
  <sheetViews>
    <sheetView tabSelected="1" zoomScalePageLayoutView="0" workbookViewId="0" topLeftCell="A1">
      <selection activeCell="P77" sqref="P77"/>
    </sheetView>
  </sheetViews>
  <sheetFormatPr defaultColWidth="8.796875" defaultRowHeight="14.25"/>
  <cols>
    <col min="1" max="1" width="7.59765625" style="0" customWidth="1"/>
    <col min="2" max="2" width="4.8984375" style="0" customWidth="1"/>
    <col min="3" max="3" width="31.09765625" style="0" customWidth="1"/>
    <col min="4" max="4" width="5.69921875" style="0" customWidth="1"/>
    <col min="5" max="5" width="8.09765625" style="0" customWidth="1"/>
    <col min="6" max="6" width="6.09765625" style="0" customWidth="1"/>
    <col min="7" max="7" width="7.3984375" style="0" customWidth="1"/>
    <col min="8" max="8" width="6.3984375" style="0" customWidth="1"/>
    <col min="9" max="9" width="8.5" style="0" customWidth="1"/>
    <col min="10" max="10" width="5.8984375" style="0" customWidth="1"/>
    <col min="11" max="11" width="8.59765625" style="38" customWidth="1"/>
    <col min="12" max="12" width="5.69921875" style="0" customWidth="1"/>
    <col min="13" max="13" width="8.19921875" style="0" customWidth="1"/>
  </cols>
  <sheetData>
    <row r="1" spans="2:8" ht="18">
      <c r="B1" s="26"/>
      <c r="C1" s="26"/>
      <c r="D1" s="26"/>
      <c r="E1" s="28" t="s">
        <v>0</v>
      </c>
      <c r="F1" s="26"/>
      <c r="G1" s="26"/>
      <c r="H1" s="26"/>
    </row>
    <row r="2" spans="2:8" ht="15">
      <c r="B2" s="26"/>
      <c r="C2" s="26"/>
      <c r="D2" s="26"/>
      <c r="E2" s="26"/>
      <c r="F2" s="26"/>
      <c r="G2" s="26"/>
      <c r="H2" s="26"/>
    </row>
    <row r="3" spans="2:8" ht="15.75">
      <c r="B3" s="26"/>
      <c r="C3" s="26"/>
      <c r="D3" s="26"/>
      <c r="E3" s="27" t="s">
        <v>16</v>
      </c>
      <c r="F3" s="26"/>
      <c r="G3" s="26"/>
      <c r="H3" s="26"/>
    </row>
    <row r="4" spans="2:8" ht="15">
      <c r="B4" s="26"/>
      <c r="C4" s="26"/>
      <c r="D4" s="26"/>
      <c r="E4" s="26"/>
      <c r="F4" s="26"/>
      <c r="G4" s="26"/>
      <c r="H4" s="26"/>
    </row>
    <row r="5" spans="3:11" ht="14.25">
      <c r="C5" s="29" t="s">
        <v>1</v>
      </c>
      <c r="D5" s="29" t="s">
        <v>2</v>
      </c>
      <c r="E5" s="29"/>
      <c r="F5" s="29"/>
      <c r="G5" s="29"/>
      <c r="H5" s="29"/>
      <c r="I5" s="29"/>
      <c r="J5" s="29" t="s">
        <v>3</v>
      </c>
      <c r="K5" s="39" t="s">
        <v>4</v>
      </c>
    </row>
    <row r="6" spans="2:11" ht="15">
      <c r="B6" s="26"/>
      <c r="C6" s="29"/>
      <c r="D6" s="29"/>
      <c r="E6" s="29"/>
      <c r="F6" s="29"/>
      <c r="G6" s="29"/>
      <c r="H6" s="29"/>
      <c r="I6" s="29"/>
      <c r="J6" s="29"/>
      <c r="K6" s="39"/>
    </row>
    <row r="7" spans="2:8" ht="15">
      <c r="B7" s="26" t="s">
        <v>64</v>
      </c>
      <c r="C7" s="26"/>
      <c r="D7" s="26"/>
      <c r="E7" s="26"/>
      <c r="F7" s="26"/>
      <c r="G7" s="26"/>
      <c r="H7" s="26"/>
    </row>
    <row r="8" spans="2:8" ht="15.75" thickBot="1">
      <c r="B8" s="26"/>
      <c r="C8" s="26"/>
      <c r="D8" s="26"/>
      <c r="E8" s="26"/>
      <c r="F8" s="26"/>
      <c r="G8" s="26"/>
      <c r="H8" s="26"/>
    </row>
    <row r="9" spans="2:13" ht="15.75" thickBot="1">
      <c r="B9" s="1">
        <v>1</v>
      </c>
      <c r="C9" s="2" t="s">
        <v>107</v>
      </c>
      <c r="D9" s="3" t="s">
        <v>6</v>
      </c>
      <c r="E9" s="4" t="s">
        <v>13</v>
      </c>
      <c r="F9" s="5" t="s">
        <v>7</v>
      </c>
      <c r="G9" s="6" t="s">
        <v>8</v>
      </c>
      <c r="H9" s="5" t="s">
        <v>7</v>
      </c>
      <c r="I9" s="1" t="s">
        <v>9</v>
      </c>
      <c r="J9" s="5" t="s">
        <v>7</v>
      </c>
      <c r="K9" s="40" t="s">
        <v>15</v>
      </c>
      <c r="L9" s="5" t="s">
        <v>7</v>
      </c>
      <c r="M9" s="20" t="s">
        <v>10</v>
      </c>
    </row>
    <row r="10" spans="2:13" ht="15">
      <c r="B10" s="7">
        <v>222</v>
      </c>
      <c r="C10" s="30" t="s">
        <v>77</v>
      </c>
      <c r="D10" s="8" t="s">
        <v>18</v>
      </c>
      <c r="E10" s="11">
        <v>12.63</v>
      </c>
      <c r="F10" s="7">
        <v>97</v>
      </c>
      <c r="G10" s="10">
        <v>0.0027511574074074075</v>
      </c>
      <c r="H10" s="7">
        <v>25</v>
      </c>
      <c r="I10" s="11">
        <v>4.91</v>
      </c>
      <c r="J10" s="7">
        <v>69</v>
      </c>
      <c r="K10" s="11">
        <v>9.11</v>
      </c>
      <c r="L10" s="47">
        <v>65</v>
      </c>
      <c r="M10" s="21">
        <f aca="true" t="shared" si="0" ref="M10:M19">(F10+H10+J10+L10)</f>
        <v>256</v>
      </c>
    </row>
    <row r="11" spans="2:13" ht="15">
      <c r="B11" s="13">
        <v>224</v>
      </c>
      <c r="C11" s="32" t="s">
        <v>79</v>
      </c>
      <c r="D11" s="8" t="s">
        <v>18</v>
      </c>
      <c r="E11" s="16">
        <v>12.82</v>
      </c>
      <c r="F11" s="13">
        <v>90</v>
      </c>
      <c r="G11" s="15">
        <v>0.0022560185185185187</v>
      </c>
      <c r="H11" s="13">
        <v>75</v>
      </c>
      <c r="I11" s="14">
        <v>4.61</v>
      </c>
      <c r="J11" s="13">
        <v>59</v>
      </c>
      <c r="K11" s="14">
        <v>7.35</v>
      </c>
      <c r="L11" s="24">
        <v>30</v>
      </c>
      <c r="M11" s="21">
        <f t="shared" si="0"/>
        <v>254</v>
      </c>
    </row>
    <row r="12" spans="2:13" ht="15">
      <c r="B12" s="7">
        <v>221</v>
      </c>
      <c r="C12" s="31" t="s">
        <v>76</v>
      </c>
      <c r="D12" s="8" t="s">
        <v>21</v>
      </c>
      <c r="E12" s="16">
        <v>12.92</v>
      </c>
      <c r="F12" s="13">
        <v>87</v>
      </c>
      <c r="G12" s="15">
        <v>0.0023310185185185183</v>
      </c>
      <c r="H12" s="13">
        <v>66</v>
      </c>
      <c r="I12" s="14">
        <v>4.56</v>
      </c>
      <c r="J12" s="13">
        <v>57</v>
      </c>
      <c r="K12" s="14">
        <v>6.97</v>
      </c>
      <c r="L12" s="24">
        <v>22</v>
      </c>
      <c r="M12" s="21">
        <f t="shared" si="0"/>
        <v>232</v>
      </c>
    </row>
    <row r="13" spans="2:13" ht="15">
      <c r="B13" s="13">
        <v>226</v>
      </c>
      <c r="C13" s="33" t="s">
        <v>81</v>
      </c>
      <c r="D13" s="8" t="s">
        <v>18</v>
      </c>
      <c r="E13" s="16">
        <v>13.4</v>
      </c>
      <c r="F13" s="13">
        <v>70</v>
      </c>
      <c r="G13" s="15">
        <v>0.0024781250000000003</v>
      </c>
      <c r="H13" s="13">
        <v>50</v>
      </c>
      <c r="I13" s="14">
        <v>4.91</v>
      </c>
      <c r="J13" s="13">
        <v>69</v>
      </c>
      <c r="K13" s="14">
        <v>7.44</v>
      </c>
      <c r="L13" s="24">
        <v>31</v>
      </c>
      <c r="M13" s="21">
        <f t="shared" si="0"/>
        <v>220</v>
      </c>
    </row>
    <row r="14" spans="2:13" ht="15">
      <c r="B14" s="7">
        <v>228</v>
      </c>
      <c r="C14" s="32" t="s">
        <v>82</v>
      </c>
      <c r="D14" s="8" t="s">
        <v>21</v>
      </c>
      <c r="E14" s="16">
        <v>14.16</v>
      </c>
      <c r="F14" s="13">
        <v>49</v>
      </c>
      <c r="G14" s="15">
        <v>0.0026002314814814816</v>
      </c>
      <c r="H14" s="13">
        <v>38</v>
      </c>
      <c r="I14" s="14">
        <v>4.03</v>
      </c>
      <c r="J14" s="13">
        <v>39</v>
      </c>
      <c r="K14" s="14">
        <v>7.34</v>
      </c>
      <c r="L14" s="24">
        <v>29</v>
      </c>
      <c r="M14" s="23">
        <f t="shared" si="0"/>
        <v>155</v>
      </c>
    </row>
    <row r="15" spans="2:13" ht="15">
      <c r="B15" s="13">
        <v>227</v>
      </c>
      <c r="C15" s="31" t="s">
        <v>123</v>
      </c>
      <c r="D15" s="52" t="s">
        <v>21</v>
      </c>
      <c r="E15" s="14">
        <v>13.78</v>
      </c>
      <c r="F15" s="18">
        <v>59</v>
      </c>
      <c r="G15" s="15">
        <v>0.0031386574074074077</v>
      </c>
      <c r="H15" s="18">
        <v>0</v>
      </c>
      <c r="I15" s="14">
        <v>4.45</v>
      </c>
      <c r="J15" s="18">
        <v>53</v>
      </c>
      <c r="K15" s="14">
        <v>7.9</v>
      </c>
      <c r="L15" s="19">
        <v>41</v>
      </c>
      <c r="M15" s="23">
        <f t="shared" si="0"/>
        <v>153</v>
      </c>
    </row>
    <row r="16" spans="2:13" ht="15">
      <c r="B16" s="7">
        <v>223</v>
      </c>
      <c r="C16" s="32" t="s">
        <v>78</v>
      </c>
      <c r="D16" s="25" t="s">
        <v>21</v>
      </c>
      <c r="E16" s="16">
        <v>14.19</v>
      </c>
      <c r="F16" s="13">
        <v>49</v>
      </c>
      <c r="G16" s="15">
        <v>0.0029262731481481483</v>
      </c>
      <c r="H16" s="13">
        <v>13</v>
      </c>
      <c r="I16" s="14">
        <v>4.43</v>
      </c>
      <c r="J16" s="13">
        <v>53</v>
      </c>
      <c r="K16" s="14">
        <v>5.95</v>
      </c>
      <c r="L16" s="24">
        <v>12</v>
      </c>
      <c r="M16" s="21">
        <f t="shared" si="0"/>
        <v>127</v>
      </c>
    </row>
    <row r="17" spans="2:13" ht="15">
      <c r="B17" s="13">
        <v>230</v>
      </c>
      <c r="C17" s="36" t="s">
        <v>84</v>
      </c>
      <c r="D17" s="25" t="s">
        <v>21</v>
      </c>
      <c r="E17" s="16">
        <v>14.94</v>
      </c>
      <c r="F17" s="13">
        <v>33</v>
      </c>
      <c r="G17" s="15">
        <v>0.002512962962962963</v>
      </c>
      <c r="H17" s="13">
        <v>46</v>
      </c>
      <c r="I17" s="14">
        <v>3.88</v>
      </c>
      <c r="J17" s="13">
        <v>34</v>
      </c>
      <c r="K17" s="14">
        <v>5.99</v>
      </c>
      <c r="L17" s="24">
        <v>13</v>
      </c>
      <c r="M17" s="21">
        <f t="shared" si="0"/>
        <v>126</v>
      </c>
    </row>
    <row r="18" spans="2:13" ht="15">
      <c r="B18" s="7">
        <v>229</v>
      </c>
      <c r="C18" s="32" t="s">
        <v>83</v>
      </c>
      <c r="D18" s="22" t="s">
        <v>21</v>
      </c>
      <c r="E18" s="16">
        <v>15.44</v>
      </c>
      <c r="F18" s="13">
        <v>23</v>
      </c>
      <c r="G18" s="15">
        <v>0.002570601851851852</v>
      </c>
      <c r="H18" s="13">
        <v>40</v>
      </c>
      <c r="I18" s="14">
        <v>3.6</v>
      </c>
      <c r="J18" s="13">
        <v>25</v>
      </c>
      <c r="K18" s="14">
        <v>6.18</v>
      </c>
      <c r="L18" s="24">
        <v>14</v>
      </c>
      <c r="M18" s="21">
        <f t="shared" si="0"/>
        <v>102</v>
      </c>
    </row>
    <row r="19" spans="2:13" ht="15">
      <c r="B19" s="13">
        <v>225</v>
      </c>
      <c r="C19" s="31" t="s">
        <v>80</v>
      </c>
      <c r="D19" s="25" t="s">
        <v>18</v>
      </c>
      <c r="E19" s="16">
        <v>14.51</v>
      </c>
      <c r="F19" s="13">
        <v>42</v>
      </c>
      <c r="G19" s="15">
        <v>0.0025972222222222226</v>
      </c>
      <c r="H19" s="13">
        <v>4</v>
      </c>
      <c r="I19" s="14">
        <v>3.81</v>
      </c>
      <c r="J19" s="13">
        <v>32</v>
      </c>
      <c r="K19" s="14">
        <v>6.75</v>
      </c>
      <c r="L19" s="24">
        <v>20</v>
      </c>
      <c r="M19" s="23">
        <f t="shared" si="0"/>
        <v>98</v>
      </c>
    </row>
    <row r="20" spans="2:13" ht="15">
      <c r="B20" s="41"/>
      <c r="C20" s="34"/>
      <c r="D20" s="42"/>
      <c r="E20" s="44"/>
      <c r="F20" s="37"/>
      <c r="G20" s="45"/>
      <c r="H20" s="37"/>
      <c r="I20" s="46"/>
      <c r="J20" s="37"/>
      <c r="K20" s="46"/>
      <c r="L20" s="41"/>
      <c r="M20" s="48">
        <f>SUM(M10:M19)</f>
        <v>1723</v>
      </c>
    </row>
    <row r="21" ht="14.25">
      <c r="B21" t="s">
        <v>12</v>
      </c>
    </row>
    <row r="22" spans="2:13" ht="15">
      <c r="B22" s="18">
        <v>202</v>
      </c>
      <c r="C22" s="32" t="s">
        <v>85</v>
      </c>
      <c r="D22" s="25" t="s">
        <v>11</v>
      </c>
      <c r="E22" s="16">
        <v>15.56</v>
      </c>
      <c r="F22" s="13">
        <v>19</v>
      </c>
      <c r="G22" s="15">
        <v>0.003004050925925926</v>
      </c>
      <c r="H22" s="13">
        <v>10</v>
      </c>
      <c r="I22" s="14">
        <v>3.08</v>
      </c>
      <c r="J22" s="13">
        <v>12</v>
      </c>
      <c r="K22" s="14">
        <v>4.66</v>
      </c>
      <c r="L22" s="13">
        <v>1</v>
      </c>
      <c r="M22" s="23">
        <f>(F22+H22+J22+L22)</f>
        <v>42</v>
      </c>
    </row>
    <row r="23" spans="2:13" ht="15">
      <c r="B23" s="24">
        <v>203</v>
      </c>
      <c r="C23" s="32" t="s">
        <v>86</v>
      </c>
      <c r="D23" s="22" t="s">
        <v>21</v>
      </c>
      <c r="E23" s="16">
        <v>16.26</v>
      </c>
      <c r="F23" s="13">
        <v>11</v>
      </c>
      <c r="G23" s="15">
        <v>0.0033245370370370373</v>
      </c>
      <c r="H23" s="13">
        <v>0</v>
      </c>
      <c r="I23" s="14">
        <v>3.87</v>
      </c>
      <c r="J23" s="13">
        <v>34</v>
      </c>
      <c r="K23" s="14">
        <v>5.34</v>
      </c>
      <c r="L23" s="13">
        <v>6</v>
      </c>
      <c r="M23" s="21">
        <f>(F23+H23+J23+L23)</f>
        <v>51</v>
      </c>
    </row>
    <row r="24" spans="2:13" ht="15">
      <c r="B24" s="13">
        <v>204</v>
      </c>
      <c r="C24" s="32" t="s">
        <v>87</v>
      </c>
      <c r="D24" s="25" t="s">
        <v>21</v>
      </c>
      <c r="E24" s="16">
        <v>15.81</v>
      </c>
      <c r="F24" s="13">
        <v>16</v>
      </c>
      <c r="G24" s="15">
        <v>0.0033240740740740743</v>
      </c>
      <c r="H24" s="13">
        <v>0</v>
      </c>
      <c r="I24" s="14">
        <v>3.59</v>
      </c>
      <c r="J24" s="13">
        <v>34</v>
      </c>
      <c r="K24" s="14">
        <v>6.38</v>
      </c>
      <c r="L24" s="13">
        <v>17</v>
      </c>
      <c r="M24" s="21">
        <f>(F24+H24+J24+L24)</f>
        <v>67</v>
      </c>
    </row>
    <row r="25" spans="2:13" ht="15">
      <c r="B25" s="18">
        <v>205</v>
      </c>
      <c r="C25" s="32" t="s">
        <v>88</v>
      </c>
      <c r="D25" s="22" t="s">
        <v>21</v>
      </c>
      <c r="E25" s="16">
        <v>16.75</v>
      </c>
      <c r="F25" s="13">
        <v>7</v>
      </c>
      <c r="G25" s="15">
        <v>0.002578472222222222</v>
      </c>
      <c r="H25" s="13">
        <v>40</v>
      </c>
      <c r="I25" s="14">
        <v>3.34</v>
      </c>
      <c r="J25" s="13">
        <v>18</v>
      </c>
      <c r="K25" s="14">
        <v>4.49</v>
      </c>
      <c r="L25" s="13">
        <v>0</v>
      </c>
      <c r="M25" s="23">
        <f>(F25+H25+J25+L25)</f>
        <v>65</v>
      </c>
    </row>
    <row r="26" spans="2:13" ht="15">
      <c r="B26" s="18">
        <v>206</v>
      </c>
      <c r="C26" s="32" t="s">
        <v>89</v>
      </c>
      <c r="D26" s="25" t="s">
        <v>21</v>
      </c>
      <c r="E26" s="16">
        <v>13.64</v>
      </c>
      <c r="F26" s="13">
        <v>64</v>
      </c>
      <c r="G26" s="15">
        <v>0.0027791666666666663</v>
      </c>
      <c r="H26" s="13">
        <v>21</v>
      </c>
      <c r="I26" s="14">
        <v>4.65</v>
      </c>
      <c r="J26" s="13">
        <v>60</v>
      </c>
      <c r="K26" s="14">
        <v>5.92</v>
      </c>
      <c r="L26" s="13">
        <v>12</v>
      </c>
      <c r="M26" s="21">
        <f>(F26+H26+J26+L26)</f>
        <v>157</v>
      </c>
    </row>
    <row r="28" ht="15" thickBot="1"/>
    <row r="29" spans="2:13" ht="15.75" thickBot="1">
      <c r="B29" s="1">
        <v>2</v>
      </c>
      <c r="C29" s="2" t="s">
        <v>22</v>
      </c>
      <c r="D29" s="3" t="s">
        <v>6</v>
      </c>
      <c r="E29" s="4" t="s">
        <v>13</v>
      </c>
      <c r="F29" s="5" t="s">
        <v>7</v>
      </c>
      <c r="G29" s="6" t="s">
        <v>8</v>
      </c>
      <c r="H29" s="5" t="s">
        <v>7</v>
      </c>
      <c r="I29" s="1" t="s">
        <v>9</v>
      </c>
      <c r="J29" s="5" t="s">
        <v>7</v>
      </c>
      <c r="K29" s="40" t="s">
        <v>15</v>
      </c>
      <c r="L29" s="5" t="s">
        <v>7</v>
      </c>
      <c r="M29" s="20" t="s">
        <v>10</v>
      </c>
    </row>
    <row r="30" spans="2:13" ht="15">
      <c r="B30" s="7">
        <v>219</v>
      </c>
      <c r="C30" s="53" t="s">
        <v>74</v>
      </c>
      <c r="D30" s="52" t="s">
        <v>18</v>
      </c>
      <c r="E30" s="9">
        <v>13.11</v>
      </c>
      <c r="F30" s="7">
        <v>80</v>
      </c>
      <c r="G30" s="10">
        <v>0.002458101851851852</v>
      </c>
      <c r="H30" s="7">
        <v>57</v>
      </c>
      <c r="I30" s="11">
        <v>4.57</v>
      </c>
      <c r="J30" s="7">
        <v>57</v>
      </c>
      <c r="K30" s="11">
        <v>8.75</v>
      </c>
      <c r="L30" s="7">
        <v>58</v>
      </c>
      <c r="M30" s="21">
        <f aca="true" t="shared" si="1" ref="M30:M39">(F30+H30+J30+L30)</f>
        <v>252</v>
      </c>
    </row>
    <row r="31" spans="2:13" ht="15">
      <c r="B31" s="13">
        <v>218</v>
      </c>
      <c r="C31" s="32" t="s">
        <v>73</v>
      </c>
      <c r="D31" s="8" t="s">
        <v>18</v>
      </c>
      <c r="E31" s="16">
        <v>13.72</v>
      </c>
      <c r="F31" s="13">
        <v>62</v>
      </c>
      <c r="G31" s="15">
        <v>0.002528125</v>
      </c>
      <c r="H31" s="13">
        <v>45</v>
      </c>
      <c r="I31" s="14">
        <v>4.64</v>
      </c>
      <c r="J31" s="13">
        <v>60</v>
      </c>
      <c r="K31" s="14">
        <v>8.6</v>
      </c>
      <c r="L31" s="13">
        <v>55</v>
      </c>
      <c r="M31" s="23">
        <f t="shared" si="1"/>
        <v>222</v>
      </c>
    </row>
    <row r="32" spans="2:13" ht="15">
      <c r="B32" s="7">
        <v>216</v>
      </c>
      <c r="C32" s="31" t="s">
        <v>71</v>
      </c>
      <c r="D32" s="8" t="s">
        <v>18</v>
      </c>
      <c r="E32" s="16">
        <v>13.57</v>
      </c>
      <c r="F32" s="13">
        <v>64</v>
      </c>
      <c r="G32" s="15">
        <v>0.0025912037037037036</v>
      </c>
      <c r="H32" s="13">
        <v>39</v>
      </c>
      <c r="I32" s="14">
        <v>4.55</v>
      </c>
      <c r="J32" s="13">
        <v>57</v>
      </c>
      <c r="K32" s="14">
        <v>7.96</v>
      </c>
      <c r="L32" s="13">
        <v>42</v>
      </c>
      <c r="M32" s="21">
        <f t="shared" si="1"/>
        <v>202</v>
      </c>
    </row>
    <row r="33" spans="2:13" ht="15">
      <c r="B33" s="13">
        <v>213</v>
      </c>
      <c r="C33" s="34" t="s">
        <v>68</v>
      </c>
      <c r="D33" s="8" t="s">
        <v>21</v>
      </c>
      <c r="E33" s="16">
        <v>14.23</v>
      </c>
      <c r="F33" s="13">
        <v>49</v>
      </c>
      <c r="G33" s="15">
        <v>0.002487384259259259</v>
      </c>
      <c r="H33" s="13">
        <v>50</v>
      </c>
      <c r="I33" s="14">
        <v>4.26</v>
      </c>
      <c r="J33" s="13">
        <v>47</v>
      </c>
      <c r="K33" s="14">
        <v>6.8</v>
      </c>
      <c r="L33" s="13">
        <v>21</v>
      </c>
      <c r="M33" s="21">
        <f t="shared" si="1"/>
        <v>167</v>
      </c>
    </row>
    <row r="34" spans="2:13" ht="15">
      <c r="B34" s="7">
        <v>217</v>
      </c>
      <c r="C34" s="31" t="s">
        <v>72</v>
      </c>
      <c r="D34" s="52" t="s">
        <v>18</v>
      </c>
      <c r="E34" s="14">
        <v>14.74</v>
      </c>
      <c r="F34" s="18">
        <v>37</v>
      </c>
      <c r="G34" s="15">
        <v>0.0024555555555555554</v>
      </c>
      <c r="H34" s="18">
        <v>52</v>
      </c>
      <c r="I34" s="14">
        <v>4</v>
      </c>
      <c r="J34" s="18">
        <v>39</v>
      </c>
      <c r="K34" s="14">
        <v>7.58</v>
      </c>
      <c r="L34" s="18">
        <v>35</v>
      </c>
      <c r="M34" s="23">
        <f t="shared" si="1"/>
        <v>163</v>
      </c>
    </row>
    <row r="35" spans="2:13" ht="15">
      <c r="B35" s="13">
        <v>211</v>
      </c>
      <c r="C35" s="31" t="s">
        <v>66</v>
      </c>
      <c r="D35" s="8" t="s">
        <v>21</v>
      </c>
      <c r="E35" s="16">
        <v>14.66</v>
      </c>
      <c r="F35" s="13">
        <v>37</v>
      </c>
      <c r="G35" s="15">
        <v>0.0023199074074074072</v>
      </c>
      <c r="H35" s="13">
        <v>67</v>
      </c>
      <c r="I35" s="14">
        <v>4.13</v>
      </c>
      <c r="J35" s="13">
        <v>43</v>
      </c>
      <c r="K35" s="14">
        <v>5.72</v>
      </c>
      <c r="L35" s="13">
        <v>10</v>
      </c>
      <c r="M35" s="21">
        <f t="shared" si="1"/>
        <v>157</v>
      </c>
    </row>
    <row r="36" spans="2:13" ht="15">
      <c r="B36" s="7">
        <v>212</v>
      </c>
      <c r="C36" s="31" t="s">
        <v>67</v>
      </c>
      <c r="D36" s="25" t="s">
        <v>21</v>
      </c>
      <c r="E36" s="14">
        <v>14.47</v>
      </c>
      <c r="F36" s="13">
        <v>42</v>
      </c>
      <c r="G36" s="15">
        <v>0.002545138888888889</v>
      </c>
      <c r="H36" s="13">
        <v>43</v>
      </c>
      <c r="I36" s="14">
        <v>4.38</v>
      </c>
      <c r="J36" s="13">
        <v>51</v>
      </c>
      <c r="K36" s="14">
        <v>6.32</v>
      </c>
      <c r="L36" s="13">
        <v>16</v>
      </c>
      <c r="M36" s="21">
        <f t="shared" si="1"/>
        <v>152</v>
      </c>
    </row>
    <row r="37" spans="2:13" ht="15">
      <c r="B37" s="13">
        <v>214</v>
      </c>
      <c r="C37" s="31" t="s">
        <v>69</v>
      </c>
      <c r="D37" s="25" t="s">
        <v>21</v>
      </c>
      <c r="E37" s="16">
        <v>14.44</v>
      </c>
      <c r="F37" s="13">
        <v>44</v>
      </c>
      <c r="G37" s="15">
        <v>0.0025480324074074073</v>
      </c>
      <c r="H37" s="13">
        <v>42</v>
      </c>
      <c r="I37" s="14">
        <v>4.28</v>
      </c>
      <c r="J37" s="13">
        <v>48</v>
      </c>
      <c r="K37" s="14">
        <v>6.56</v>
      </c>
      <c r="L37" s="13">
        <v>18</v>
      </c>
      <c r="M37" s="21">
        <f t="shared" si="1"/>
        <v>152</v>
      </c>
    </row>
    <row r="38" spans="2:13" ht="15">
      <c r="B38" s="7">
        <v>215</v>
      </c>
      <c r="C38" s="31" t="s">
        <v>70</v>
      </c>
      <c r="D38" s="25" t="s">
        <v>18</v>
      </c>
      <c r="E38" s="16">
        <v>14.96</v>
      </c>
      <c r="F38" s="13">
        <v>32</v>
      </c>
      <c r="G38" s="15">
        <v>0.002932407407407408</v>
      </c>
      <c r="H38" s="13">
        <v>12</v>
      </c>
      <c r="I38" s="14">
        <v>3.92</v>
      </c>
      <c r="J38" s="13">
        <v>36</v>
      </c>
      <c r="K38" s="14">
        <v>8.31</v>
      </c>
      <c r="L38" s="13">
        <v>49</v>
      </c>
      <c r="M38" s="23">
        <f t="shared" si="1"/>
        <v>129</v>
      </c>
    </row>
    <row r="39" spans="2:13" ht="15">
      <c r="B39" s="13">
        <v>220</v>
      </c>
      <c r="C39" s="32" t="s">
        <v>75</v>
      </c>
      <c r="D39" s="25" t="s">
        <v>21</v>
      </c>
      <c r="E39" s="16">
        <v>15.73</v>
      </c>
      <c r="F39" s="13">
        <v>17</v>
      </c>
      <c r="G39" s="15">
        <v>0.002718518518518519</v>
      </c>
      <c r="H39" s="13">
        <v>28</v>
      </c>
      <c r="I39" s="14">
        <v>3.62</v>
      </c>
      <c r="J39" s="13">
        <v>35</v>
      </c>
      <c r="K39" s="14">
        <v>4.88</v>
      </c>
      <c r="L39" s="13">
        <v>3</v>
      </c>
      <c r="M39" s="21">
        <f t="shared" si="1"/>
        <v>83</v>
      </c>
    </row>
    <row r="40" ht="15">
      <c r="M40" s="48">
        <f>SUM(M30:M39)</f>
        <v>1679</v>
      </c>
    </row>
    <row r="42" ht="15" thickBot="1"/>
    <row r="43" spans="2:13" ht="15.75" thickBot="1">
      <c r="B43" s="1">
        <v>3</v>
      </c>
      <c r="C43" s="2" t="s">
        <v>40</v>
      </c>
      <c r="D43" s="3" t="s">
        <v>6</v>
      </c>
      <c r="E43" s="4" t="s">
        <v>13</v>
      </c>
      <c r="F43" s="5" t="s">
        <v>7</v>
      </c>
      <c r="G43" s="6" t="s">
        <v>8</v>
      </c>
      <c r="H43" s="5" t="s">
        <v>7</v>
      </c>
      <c r="I43" s="1" t="s">
        <v>9</v>
      </c>
      <c r="J43" s="5" t="s">
        <v>7</v>
      </c>
      <c r="K43" s="40" t="s">
        <v>15</v>
      </c>
      <c r="L43" s="5" t="s">
        <v>7</v>
      </c>
      <c r="M43" s="20" t="s">
        <v>10</v>
      </c>
    </row>
    <row r="44" spans="2:13" ht="15">
      <c r="B44" s="7">
        <v>242</v>
      </c>
      <c r="C44" s="30" t="s">
        <v>104</v>
      </c>
      <c r="D44" s="8"/>
      <c r="E44" s="11">
        <v>12.67</v>
      </c>
      <c r="F44" s="7">
        <v>93</v>
      </c>
      <c r="G44" s="10">
        <v>0.0022399305555555553</v>
      </c>
      <c r="H44" s="7">
        <v>77</v>
      </c>
      <c r="I44" s="11">
        <v>5.18</v>
      </c>
      <c r="J44" s="7">
        <v>78</v>
      </c>
      <c r="K44" s="11">
        <v>7.8</v>
      </c>
      <c r="L44" s="7">
        <v>39</v>
      </c>
      <c r="M44" s="21">
        <f aca="true" t="shared" si="2" ref="M44:M51">(F44+H44+J44+L44)</f>
        <v>287</v>
      </c>
    </row>
    <row r="45" spans="2:13" ht="15">
      <c r="B45" s="13">
        <v>247</v>
      </c>
      <c r="C45" s="31" t="s">
        <v>103</v>
      </c>
      <c r="D45" s="52"/>
      <c r="E45" s="14">
        <v>13.6</v>
      </c>
      <c r="F45" s="18">
        <v>64</v>
      </c>
      <c r="G45" s="15">
        <v>0.0027756944444444448</v>
      </c>
      <c r="H45" s="18">
        <v>23</v>
      </c>
      <c r="I45" s="14">
        <v>4.35</v>
      </c>
      <c r="J45" s="18">
        <v>50</v>
      </c>
      <c r="K45" s="14">
        <v>9.71</v>
      </c>
      <c r="L45" s="18">
        <v>77</v>
      </c>
      <c r="M45" s="23">
        <f t="shared" si="2"/>
        <v>214</v>
      </c>
    </row>
    <row r="46" spans="2:13" ht="15">
      <c r="B46" s="7">
        <v>248</v>
      </c>
      <c r="C46" s="32" t="s">
        <v>105</v>
      </c>
      <c r="D46" s="8"/>
      <c r="E46" s="16">
        <v>13.34</v>
      </c>
      <c r="F46" s="13">
        <v>73</v>
      </c>
      <c r="G46" s="15">
        <v>0.002455439814814815</v>
      </c>
      <c r="H46" s="13">
        <v>52</v>
      </c>
      <c r="I46" s="14">
        <v>4.46</v>
      </c>
      <c r="J46" s="13">
        <v>52</v>
      </c>
      <c r="K46" s="14">
        <v>7.74</v>
      </c>
      <c r="L46" s="13">
        <v>37</v>
      </c>
      <c r="M46" s="23">
        <f t="shared" si="2"/>
        <v>214</v>
      </c>
    </row>
    <row r="47" spans="2:13" ht="15">
      <c r="B47" s="7">
        <v>241</v>
      </c>
      <c r="C47" s="33" t="s">
        <v>98</v>
      </c>
      <c r="D47" s="8"/>
      <c r="E47" s="16">
        <v>13.56</v>
      </c>
      <c r="F47" s="13">
        <v>64</v>
      </c>
      <c r="G47" s="15">
        <v>0.0024636574074074075</v>
      </c>
      <c r="H47" s="13">
        <v>52</v>
      </c>
      <c r="I47" s="14">
        <v>4.61</v>
      </c>
      <c r="J47" s="13">
        <v>59</v>
      </c>
      <c r="K47" s="14">
        <v>7.46</v>
      </c>
      <c r="L47" s="13">
        <v>32</v>
      </c>
      <c r="M47" s="21">
        <f t="shared" si="2"/>
        <v>207</v>
      </c>
    </row>
    <row r="48" spans="2:13" ht="15">
      <c r="B48" s="13">
        <v>244</v>
      </c>
      <c r="C48" s="32" t="s">
        <v>100</v>
      </c>
      <c r="D48" s="8"/>
      <c r="E48" s="16">
        <v>14.47</v>
      </c>
      <c r="F48" s="13">
        <v>42</v>
      </c>
      <c r="G48" s="15">
        <v>0.0025785879629629626</v>
      </c>
      <c r="H48" s="13">
        <v>40</v>
      </c>
      <c r="I48" s="14">
        <v>4.06</v>
      </c>
      <c r="J48" s="13">
        <v>40</v>
      </c>
      <c r="K48" s="14">
        <v>6.78</v>
      </c>
      <c r="L48" s="13">
        <v>20</v>
      </c>
      <c r="M48" s="21">
        <f t="shared" si="2"/>
        <v>142</v>
      </c>
    </row>
    <row r="49" spans="2:13" ht="15">
      <c r="B49" s="7">
        <v>246</v>
      </c>
      <c r="C49" s="31" t="s">
        <v>102</v>
      </c>
      <c r="D49" s="8"/>
      <c r="E49" s="16">
        <v>14.08</v>
      </c>
      <c r="F49" s="13">
        <v>52</v>
      </c>
      <c r="G49" s="15">
        <v>0.0026145833333333333</v>
      </c>
      <c r="H49" s="13">
        <v>36</v>
      </c>
      <c r="I49" s="14">
        <v>4.09</v>
      </c>
      <c r="J49" s="13">
        <v>41</v>
      </c>
      <c r="K49" s="14">
        <v>5.65</v>
      </c>
      <c r="L49" s="13">
        <v>9</v>
      </c>
      <c r="M49" s="21">
        <f t="shared" si="2"/>
        <v>138</v>
      </c>
    </row>
    <row r="50" spans="2:13" ht="15">
      <c r="B50" s="7">
        <v>243</v>
      </c>
      <c r="C50" s="32" t="s">
        <v>99</v>
      </c>
      <c r="D50" s="25"/>
      <c r="E50" s="14">
        <v>14.7</v>
      </c>
      <c r="F50" s="13">
        <v>37</v>
      </c>
      <c r="G50" s="15">
        <v>0.002835185185185185</v>
      </c>
      <c r="H50" s="13">
        <v>17</v>
      </c>
      <c r="I50" s="14">
        <v>3.83</v>
      </c>
      <c r="J50" s="13">
        <v>33</v>
      </c>
      <c r="K50" s="14">
        <v>7.08</v>
      </c>
      <c r="L50" s="13">
        <v>24</v>
      </c>
      <c r="M50" s="21">
        <f t="shared" si="2"/>
        <v>111</v>
      </c>
    </row>
    <row r="51" spans="2:13" ht="15">
      <c r="B51" s="13">
        <v>245</v>
      </c>
      <c r="C51" s="31" t="s">
        <v>101</v>
      </c>
      <c r="D51" s="25"/>
      <c r="E51" s="16">
        <v>15.64</v>
      </c>
      <c r="F51" s="13">
        <v>19</v>
      </c>
      <c r="G51" s="15">
        <v>0.0026324074074074075</v>
      </c>
      <c r="H51" s="13">
        <v>35</v>
      </c>
      <c r="I51" s="14">
        <v>3.56</v>
      </c>
      <c r="J51" s="13">
        <v>23</v>
      </c>
      <c r="K51" s="14">
        <v>5.8</v>
      </c>
      <c r="L51" s="13">
        <v>11</v>
      </c>
      <c r="M51" s="23">
        <f t="shared" si="2"/>
        <v>88</v>
      </c>
    </row>
    <row r="52" ht="15">
      <c r="M52" s="48">
        <f>SUM(M44:M51)</f>
        <v>1401</v>
      </c>
    </row>
    <row r="53" ht="15">
      <c r="M53" s="50"/>
    </row>
    <row r="54" ht="15" thickBot="1"/>
    <row r="55" spans="2:13" ht="15.75" thickBot="1">
      <c r="B55" s="1">
        <v>4</v>
      </c>
      <c r="C55" s="2" t="s">
        <v>32</v>
      </c>
      <c r="D55" s="3" t="s">
        <v>6</v>
      </c>
      <c r="E55" s="4" t="s">
        <v>13</v>
      </c>
      <c r="F55" s="5" t="s">
        <v>7</v>
      </c>
      <c r="G55" s="6" t="s">
        <v>8</v>
      </c>
      <c r="H55" s="5" t="s">
        <v>7</v>
      </c>
      <c r="I55" s="1" t="s">
        <v>9</v>
      </c>
      <c r="J55" s="5" t="s">
        <v>7</v>
      </c>
      <c r="K55" s="40" t="s">
        <v>15</v>
      </c>
      <c r="L55" s="5" t="s">
        <v>7</v>
      </c>
      <c r="M55" s="20" t="s">
        <v>10</v>
      </c>
    </row>
    <row r="56" spans="2:13" ht="15">
      <c r="B56" s="7">
        <v>232</v>
      </c>
      <c r="C56" s="30" t="s">
        <v>91</v>
      </c>
      <c r="D56" s="8" t="s">
        <v>18</v>
      </c>
      <c r="E56" s="11">
        <v>13.7</v>
      </c>
      <c r="F56" s="7">
        <v>62</v>
      </c>
      <c r="G56" s="10">
        <v>0.0024601851851851855</v>
      </c>
      <c r="H56" s="7">
        <v>52</v>
      </c>
      <c r="I56" s="11">
        <v>4.74</v>
      </c>
      <c r="J56" s="7">
        <v>63</v>
      </c>
      <c r="K56" s="11">
        <v>9.14</v>
      </c>
      <c r="L56" s="7">
        <v>66</v>
      </c>
      <c r="M56" s="21">
        <f aca="true" t="shared" si="3" ref="M56:M63">(F56+H56+J56+L56)</f>
        <v>243</v>
      </c>
    </row>
    <row r="57" spans="2:13" ht="15">
      <c r="B57" s="13">
        <v>231</v>
      </c>
      <c r="C57" s="31" t="s">
        <v>90</v>
      </c>
      <c r="D57" s="8" t="s">
        <v>18</v>
      </c>
      <c r="E57" s="16">
        <v>13.44</v>
      </c>
      <c r="F57" s="13">
        <v>70</v>
      </c>
      <c r="G57" s="15">
        <v>0.0026282407407407405</v>
      </c>
      <c r="H57" s="13">
        <v>35</v>
      </c>
      <c r="I57" s="14" t="s">
        <v>122</v>
      </c>
      <c r="J57" s="13">
        <v>0</v>
      </c>
      <c r="K57" s="14">
        <v>10.41</v>
      </c>
      <c r="L57" s="13">
        <v>97</v>
      </c>
      <c r="M57" s="21">
        <f t="shared" si="3"/>
        <v>202</v>
      </c>
    </row>
    <row r="58" spans="2:13" ht="15">
      <c r="B58" s="7">
        <v>233</v>
      </c>
      <c r="C58" s="32" t="s">
        <v>92</v>
      </c>
      <c r="D58" s="8" t="s">
        <v>18</v>
      </c>
      <c r="E58" s="16">
        <v>13.72</v>
      </c>
      <c r="F58" s="13">
        <v>62</v>
      </c>
      <c r="G58" s="15">
        <v>0.0027461805555555555</v>
      </c>
      <c r="H58" s="13">
        <v>46</v>
      </c>
      <c r="I58" s="14">
        <v>4.29</v>
      </c>
      <c r="J58" s="13">
        <v>48</v>
      </c>
      <c r="K58" s="14">
        <v>7.82</v>
      </c>
      <c r="L58" s="13">
        <v>39</v>
      </c>
      <c r="M58" s="21">
        <f t="shared" si="3"/>
        <v>195</v>
      </c>
    </row>
    <row r="59" spans="2:13" ht="15">
      <c r="B59" s="13">
        <v>236</v>
      </c>
      <c r="C59" s="33" t="s">
        <v>95</v>
      </c>
      <c r="D59" s="8" t="s">
        <v>18</v>
      </c>
      <c r="E59" s="16">
        <v>14.41</v>
      </c>
      <c r="F59" s="13">
        <v>44</v>
      </c>
      <c r="G59" s="15">
        <v>0.002905324074074074</v>
      </c>
      <c r="H59" s="13">
        <v>13</v>
      </c>
      <c r="I59" s="14">
        <v>4.26</v>
      </c>
      <c r="J59" s="13">
        <v>47</v>
      </c>
      <c r="K59" s="14">
        <v>7.65</v>
      </c>
      <c r="L59" s="13">
        <v>36</v>
      </c>
      <c r="M59" s="21">
        <f t="shared" si="3"/>
        <v>140</v>
      </c>
    </row>
    <row r="60" spans="2:13" ht="15">
      <c r="B60" s="7">
        <v>234</v>
      </c>
      <c r="C60" s="32" t="s">
        <v>93</v>
      </c>
      <c r="D60" s="8" t="s">
        <v>18</v>
      </c>
      <c r="E60" s="16">
        <v>14.26</v>
      </c>
      <c r="F60" s="13">
        <v>47</v>
      </c>
      <c r="G60" s="15">
        <v>0.002844675925925926</v>
      </c>
      <c r="H60" s="13">
        <v>17</v>
      </c>
      <c r="I60" s="14">
        <v>4.19</v>
      </c>
      <c r="J60" s="13">
        <v>45</v>
      </c>
      <c r="K60" s="14">
        <v>6.49</v>
      </c>
      <c r="L60" s="13">
        <v>17</v>
      </c>
      <c r="M60" s="21">
        <f t="shared" si="3"/>
        <v>126</v>
      </c>
    </row>
    <row r="61" spans="2:13" ht="15">
      <c r="B61" s="13">
        <v>235</v>
      </c>
      <c r="C61" s="31" t="s">
        <v>94</v>
      </c>
      <c r="D61" s="8" t="s">
        <v>11</v>
      </c>
      <c r="E61" s="16">
        <v>15.51</v>
      </c>
      <c r="F61" s="13">
        <v>21</v>
      </c>
      <c r="G61" s="15">
        <v>0.0029770833333333333</v>
      </c>
      <c r="H61" s="13">
        <v>10</v>
      </c>
      <c r="I61" s="14">
        <v>4.23</v>
      </c>
      <c r="J61" s="13">
        <v>46</v>
      </c>
      <c r="K61" s="14">
        <v>6.54</v>
      </c>
      <c r="L61" s="13">
        <v>18</v>
      </c>
      <c r="M61" s="23">
        <f t="shared" si="3"/>
        <v>95</v>
      </c>
    </row>
    <row r="62" spans="2:13" ht="15">
      <c r="B62" s="7">
        <v>238</v>
      </c>
      <c r="C62" s="32" t="s">
        <v>97</v>
      </c>
      <c r="D62" s="25" t="s">
        <v>11</v>
      </c>
      <c r="E62" s="16">
        <v>15.32</v>
      </c>
      <c r="F62" s="13">
        <v>25</v>
      </c>
      <c r="G62" s="15">
        <v>0.0028078703703703703</v>
      </c>
      <c r="H62" s="13">
        <v>20</v>
      </c>
      <c r="I62" s="14">
        <v>3.95</v>
      </c>
      <c r="J62" s="13">
        <v>37</v>
      </c>
      <c r="K62" s="14">
        <v>4.53</v>
      </c>
      <c r="L62" s="13">
        <v>1</v>
      </c>
      <c r="M62" s="23">
        <f t="shared" si="3"/>
        <v>83</v>
      </c>
    </row>
    <row r="63" spans="2:13" ht="15">
      <c r="B63" s="24">
        <v>237</v>
      </c>
      <c r="C63" s="31" t="s">
        <v>96</v>
      </c>
      <c r="D63" s="22" t="s">
        <v>11</v>
      </c>
      <c r="E63" s="14">
        <v>15.67</v>
      </c>
      <c r="F63" s="18">
        <v>17</v>
      </c>
      <c r="G63" s="15">
        <v>0.003164351851851852</v>
      </c>
      <c r="H63" s="18">
        <v>0</v>
      </c>
      <c r="I63" s="14">
        <v>3.71</v>
      </c>
      <c r="J63" s="18">
        <v>28</v>
      </c>
      <c r="K63" s="14">
        <v>4.47</v>
      </c>
      <c r="L63" s="18">
        <v>0</v>
      </c>
      <c r="M63" s="23">
        <f t="shared" si="3"/>
        <v>45</v>
      </c>
    </row>
    <row r="64" ht="15">
      <c r="M64" s="48">
        <f>SUM(M56:M63)</f>
        <v>1129</v>
      </c>
    </row>
    <row r="66" ht="15" thickBot="1"/>
    <row r="67" spans="2:13" ht="15.75" thickBot="1">
      <c r="B67" s="1">
        <v>5</v>
      </c>
      <c r="C67" s="2" t="s">
        <v>106</v>
      </c>
      <c r="D67" s="3" t="s">
        <v>6</v>
      </c>
      <c r="E67" s="4" t="s">
        <v>13</v>
      </c>
      <c r="F67" s="5" t="s">
        <v>7</v>
      </c>
      <c r="G67" s="6" t="s">
        <v>8</v>
      </c>
      <c r="H67" s="5" t="s">
        <v>7</v>
      </c>
      <c r="I67" s="1" t="s">
        <v>9</v>
      </c>
      <c r="J67" s="5" t="s">
        <v>7</v>
      </c>
      <c r="K67" s="40" t="s">
        <v>15</v>
      </c>
      <c r="L67" s="5" t="s">
        <v>7</v>
      </c>
      <c r="M67" s="20" t="s">
        <v>10</v>
      </c>
    </row>
    <row r="68" spans="2:13" ht="15">
      <c r="B68" s="7">
        <v>251</v>
      </c>
      <c r="C68" s="30" t="s">
        <v>108</v>
      </c>
      <c r="D68" s="8" t="s">
        <v>18</v>
      </c>
      <c r="E68" s="9">
        <v>12.71</v>
      </c>
      <c r="F68" s="7">
        <v>93</v>
      </c>
      <c r="G68" s="10">
        <v>0.0033813657407407408</v>
      </c>
      <c r="H68" s="7">
        <v>0</v>
      </c>
      <c r="I68" s="11">
        <v>4.52</v>
      </c>
      <c r="J68" s="7">
        <v>56</v>
      </c>
      <c r="K68" s="11">
        <v>9.09</v>
      </c>
      <c r="L68" s="7">
        <v>65</v>
      </c>
      <c r="M68" s="21">
        <f aca="true" t="shared" si="4" ref="M68:M77">(F68+H68+J68+L68)</f>
        <v>214</v>
      </c>
    </row>
    <row r="69" spans="2:13" ht="15">
      <c r="B69" s="13">
        <v>254</v>
      </c>
      <c r="C69" s="32" t="s">
        <v>111</v>
      </c>
      <c r="D69" s="8" t="s">
        <v>21</v>
      </c>
      <c r="E69" s="16">
        <v>12.84</v>
      </c>
      <c r="F69" s="13">
        <v>90</v>
      </c>
      <c r="G69" s="15">
        <v>0.002503935185185185</v>
      </c>
      <c r="H69" s="13">
        <v>47</v>
      </c>
      <c r="I69" s="14">
        <v>4.13</v>
      </c>
      <c r="J69" s="13">
        <v>43</v>
      </c>
      <c r="K69" s="14">
        <v>7.14</v>
      </c>
      <c r="L69" s="13">
        <v>26</v>
      </c>
      <c r="M69" s="21">
        <f t="shared" si="4"/>
        <v>206</v>
      </c>
    </row>
    <row r="70" spans="2:13" ht="15">
      <c r="B70" s="13">
        <v>252</v>
      </c>
      <c r="C70" s="31" t="s">
        <v>109</v>
      </c>
      <c r="D70" s="25" t="s">
        <v>18</v>
      </c>
      <c r="E70" s="14">
        <v>13.81</v>
      </c>
      <c r="F70" s="13">
        <v>59</v>
      </c>
      <c r="G70" s="15">
        <v>0.0028627314814814817</v>
      </c>
      <c r="H70" s="13">
        <v>16</v>
      </c>
      <c r="I70" s="14">
        <v>4.9</v>
      </c>
      <c r="J70" s="13">
        <v>68</v>
      </c>
      <c r="K70" s="14">
        <v>8.26</v>
      </c>
      <c r="L70" s="13">
        <v>48</v>
      </c>
      <c r="M70" s="21">
        <f t="shared" si="4"/>
        <v>191</v>
      </c>
    </row>
    <row r="71" spans="2:13" ht="15">
      <c r="B71" s="13">
        <v>259</v>
      </c>
      <c r="C71" s="34" t="s">
        <v>116</v>
      </c>
      <c r="D71" s="52" t="s">
        <v>11</v>
      </c>
      <c r="E71" s="16">
        <v>14.56</v>
      </c>
      <c r="F71" s="13">
        <v>39</v>
      </c>
      <c r="G71" s="15">
        <v>0.0026796296296296295</v>
      </c>
      <c r="H71" s="13">
        <v>31</v>
      </c>
      <c r="I71" s="14">
        <v>4.36</v>
      </c>
      <c r="J71" s="13">
        <v>50</v>
      </c>
      <c r="K71" s="14">
        <v>5.49</v>
      </c>
      <c r="L71" s="13">
        <v>7</v>
      </c>
      <c r="M71" s="21">
        <f t="shared" si="4"/>
        <v>127</v>
      </c>
    </row>
    <row r="72" spans="2:13" ht="15">
      <c r="B72" s="7">
        <v>253</v>
      </c>
      <c r="C72" s="32" t="s">
        <v>110</v>
      </c>
      <c r="D72" s="8" t="s">
        <v>21</v>
      </c>
      <c r="E72" s="16">
        <v>12.67</v>
      </c>
      <c r="F72" s="13">
        <v>93</v>
      </c>
      <c r="G72" s="15" t="s">
        <v>122</v>
      </c>
      <c r="H72" s="13">
        <v>0</v>
      </c>
      <c r="I72" s="14" t="s">
        <v>122</v>
      </c>
      <c r="J72" s="13">
        <v>0</v>
      </c>
      <c r="K72" s="14" t="s">
        <v>122</v>
      </c>
      <c r="L72" s="13">
        <v>0</v>
      </c>
      <c r="M72" s="21">
        <f t="shared" si="4"/>
        <v>93</v>
      </c>
    </row>
    <row r="73" spans="2:13" ht="15">
      <c r="B73" s="13">
        <v>258</v>
      </c>
      <c r="C73" s="32" t="s">
        <v>115</v>
      </c>
      <c r="D73" s="8" t="s">
        <v>11</v>
      </c>
      <c r="E73" s="16">
        <v>15.34</v>
      </c>
      <c r="F73" s="13">
        <v>25</v>
      </c>
      <c r="G73" s="15">
        <v>0.0029004629629629628</v>
      </c>
      <c r="H73" s="13">
        <v>14</v>
      </c>
      <c r="I73" s="14">
        <v>3.74</v>
      </c>
      <c r="J73" s="13">
        <v>29</v>
      </c>
      <c r="K73" s="14">
        <v>5.57</v>
      </c>
      <c r="L73" s="13">
        <v>8</v>
      </c>
      <c r="M73" s="23">
        <f t="shared" si="4"/>
        <v>76</v>
      </c>
    </row>
    <row r="74" spans="2:13" ht="15">
      <c r="B74" s="13">
        <v>249</v>
      </c>
      <c r="C74" s="32" t="s">
        <v>118</v>
      </c>
      <c r="D74" s="25" t="s">
        <v>11</v>
      </c>
      <c r="E74" s="16">
        <v>15.57</v>
      </c>
      <c r="F74" s="13">
        <v>19</v>
      </c>
      <c r="G74" s="15">
        <v>0.0030442129629629625</v>
      </c>
      <c r="H74" s="13">
        <v>7</v>
      </c>
      <c r="I74" s="14">
        <v>3.7</v>
      </c>
      <c r="J74" s="13">
        <v>28</v>
      </c>
      <c r="K74" s="14">
        <v>6.36</v>
      </c>
      <c r="L74" s="13">
        <v>16</v>
      </c>
      <c r="M74" s="21">
        <f t="shared" si="4"/>
        <v>70</v>
      </c>
    </row>
    <row r="75" spans="2:13" ht="15">
      <c r="B75" s="13">
        <v>255</v>
      </c>
      <c r="C75" s="31" t="s">
        <v>112</v>
      </c>
      <c r="D75" s="25" t="s">
        <v>21</v>
      </c>
      <c r="E75" s="16">
        <v>16.01</v>
      </c>
      <c r="F75" s="13">
        <v>13</v>
      </c>
      <c r="G75" s="15">
        <v>0.0030032407407407403</v>
      </c>
      <c r="H75" s="13">
        <v>10</v>
      </c>
      <c r="I75" s="14">
        <v>3.46</v>
      </c>
      <c r="J75" s="13">
        <v>21</v>
      </c>
      <c r="K75" s="14">
        <v>5.52</v>
      </c>
      <c r="L75" s="13">
        <v>8</v>
      </c>
      <c r="M75" s="23">
        <f t="shared" si="4"/>
        <v>52</v>
      </c>
    </row>
    <row r="76" spans="2:13" ht="15">
      <c r="B76" s="7">
        <v>256</v>
      </c>
      <c r="C76" s="31" t="s">
        <v>113</v>
      </c>
      <c r="D76" s="25" t="s">
        <v>21</v>
      </c>
      <c r="E76" s="51">
        <v>16.6</v>
      </c>
      <c r="F76" s="13">
        <v>8</v>
      </c>
      <c r="G76" s="15">
        <v>0.0032998842592592594</v>
      </c>
      <c r="H76" s="13">
        <v>0</v>
      </c>
      <c r="I76" s="14">
        <v>3.73</v>
      </c>
      <c r="J76" s="13">
        <v>29</v>
      </c>
      <c r="K76" s="14">
        <v>4.52</v>
      </c>
      <c r="L76" s="13">
        <v>1</v>
      </c>
      <c r="M76" s="21">
        <f t="shared" si="4"/>
        <v>38</v>
      </c>
    </row>
    <row r="77" spans="2:13" ht="15">
      <c r="B77" s="13">
        <v>260</v>
      </c>
      <c r="C77" s="32" t="s">
        <v>117</v>
      </c>
      <c r="D77" s="25" t="s">
        <v>11</v>
      </c>
      <c r="E77" s="16">
        <v>16.38</v>
      </c>
      <c r="F77" s="13">
        <v>10</v>
      </c>
      <c r="G77" s="15">
        <v>0.0033207175925925926</v>
      </c>
      <c r="H77" s="13">
        <v>0</v>
      </c>
      <c r="I77" s="14">
        <v>3.39</v>
      </c>
      <c r="J77" s="13">
        <v>19</v>
      </c>
      <c r="K77" s="14">
        <v>4.93</v>
      </c>
      <c r="L77" s="13">
        <v>3</v>
      </c>
      <c r="M77" s="21">
        <f t="shared" si="4"/>
        <v>32</v>
      </c>
    </row>
    <row r="78" ht="15">
      <c r="M78" s="48">
        <f>SUM(M68:M77)</f>
        <v>1099</v>
      </c>
    </row>
    <row r="79" ht="14.25">
      <c r="B79" t="s">
        <v>12</v>
      </c>
    </row>
    <row r="80" spans="2:13" ht="15">
      <c r="B80" s="13">
        <v>257</v>
      </c>
      <c r="C80" s="31" t="s">
        <v>114</v>
      </c>
      <c r="D80" s="22" t="s">
        <v>11</v>
      </c>
      <c r="E80" s="14">
        <v>17.22</v>
      </c>
      <c r="F80" s="18">
        <v>2</v>
      </c>
      <c r="G80" s="15">
        <v>0.0034027777777777784</v>
      </c>
      <c r="H80" s="18">
        <v>0</v>
      </c>
      <c r="I80" s="14">
        <v>2.86</v>
      </c>
      <c r="J80" s="18">
        <v>8</v>
      </c>
      <c r="K80" s="14">
        <v>4.25</v>
      </c>
      <c r="L80" s="18">
        <v>0</v>
      </c>
      <c r="M80" s="23">
        <f>(F80+H80+J80+L80)</f>
        <v>10</v>
      </c>
    </row>
    <row r="82" ht="15" thickBot="1"/>
    <row r="83" spans="2:13" ht="15.75" thickBot="1">
      <c r="B83" s="1">
        <v>6</v>
      </c>
      <c r="C83" s="2" t="s">
        <v>17</v>
      </c>
      <c r="D83" s="3" t="s">
        <v>6</v>
      </c>
      <c r="E83" s="4" t="s">
        <v>13</v>
      </c>
      <c r="F83" s="5" t="s">
        <v>7</v>
      </c>
      <c r="G83" s="6" t="s">
        <v>8</v>
      </c>
      <c r="H83" s="5" t="s">
        <v>7</v>
      </c>
      <c r="I83" s="1" t="s">
        <v>9</v>
      </c>
      <c r="J83" s="5" t="s">
        <v>7</v>
      </c>
      <c r="K83" s="40" t="s">
        <v>15</v>
      </c>
      <c r="L83" s="5" t="s">
        <v>7</v>
      </c>
      <c r="M83" s="1" t="s">
        <v>10</v>
      </c>
    </row>
    <row r="84" spans="2:13" ht="15">
      <c r="B84" s="7">
        <v>201</v>
      </c>
      <c r="C84" s="30" t="s">
        <v>65</v>
      </c>
      <c r="D84" s="8" t="s">
        <v>21</v>
      </c>
      <c r="E84" s="9">
        <v>13.97</v>
      </c>
      <c r="F84" s="7">
        <v>56</v>
      </c>
      <c r="G84" s="10">
        <v>0.002484722222222222</v>
      </c>
      <c r="H84" s="7">
        <v>50</v>
      </c>
      <c r="I84" s="11">
        <v>3.85</v>
      </c>
      <c r="J84" s="7">
        <v>33</v>
      </c>
      <c r="K84" s="11">
        <v>6.87</v>
      </c>
      <c r="L84" s="7">
        <v>21</v>
      </c>
      <c r="M84" s="12">
        <f>(F84+H84+J84+L84)</f>
        <v>160</v>
      </c>
    </row>
    <row r="85" ht="15">
      <c r="M85" s="48">
        <f>SUM(M84)</f>
        <v>160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CarlJazz</dc:creator>
  <cp:keywords/>
  <dc:description/>
  <cp:lastModifiedBy>CarlJazz</cp:lastModifiedBy>
  <cp:lastPrinted>2014-09-26T05:27:45Z</cp:lastPrinted>
  <dcterms:created xsi:type="dcterms:W3CDTF">2014-09-25T15:41:29Z</dcterms:created>
  <dcterms:modified xsi:type="dcterms:W3CDTF">2014-09-26T05:31:26Z</dcterms:modified>
  <cp:category/>
  <cp:version/>
  <cp:contentType/>
  <cp:contentStatus/>
</cp:coreProperties>
</file>