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activeTab="0"/>
  </bookViews>
  <sheets>
    <sheet name="Wyniki juniorzy-pościg.." sheetId="1" r:id="rId1"/>
    <sheet name="Wyniki jun. młodsi-pościg." sheetId="2" r:id="rId2"/>
    <sheet name="Wyniki juniorki-pościg." sheetId="3" r:id="rId3"/>
    <sheet name="Wyniki juniorki młodsze-pościg." sheetId="4" r:id="rId4"/>
  </sheets>
  <definedNames/>
  <calcPr fullCalcOnLoad="1"/>
</workbook>
</file>

<file path=xl/sharedStrings.xml><?xml version="1.0" encoding="utf-8"?>
<sst xmlns="http://schemas.openxmlformats.org/spreadsheetml/2006/main" count="512" uniqueCount="197">
  <si>
    <t>Nr</t>
  </si>
  <si>
    <t>CZAS</t>
  </si>
  <si>
    <t>STARTU</t>
  </si>
  <si>
    <t>METY</t>
  </si>
  <si>
    <t>ŁĄCZNY</t>
  </si>
  <si>
    <t>L</t>
  </si>
  <si>
    <t>S</t>
  </si>
  <si>
    <t>BIEGU</t>
  </si>
  <si>
    <t>M</t>
  </si>
  <si>
    <t>KLUB</t>
  </si>
  <si>
    <t>KL</t>
  </si>
  <si>
    <t>DELEGAT TECHNICZNY</t>
  </si>
  <si>
    <t xml:space="preserve"> NAZWISKO I IMIĘ</t>
  </si>
  <si>
    <t>KRAJ</t>
  </si>
  <si>
    <t>PZB</t>
  </si>
  <si>
    <t>Pkt</t>
  </si>
  <si>
    <t>R</t>
  </si>
  <si>
    <t>RÓŻ.</t>
  </si>
  <si>
    <t>CZAS.</t>
  </si>
  <si>
    <t>STRZEL</t>
  </si>
  <si>
    <t>NIE UKOŃCZYLI:</t>
  </si>
  <si>
    <t>WSP</t>
  </si>
  <si>
    <t>XIV OGÓLNOPOLSKA  OLIMPIADA  MŁODZIEŻY  W  BIATHLONIE</t>
  </si>
  <si>
    <t xml:space="preserve">JUNIORZY - bieg  pościgowy  12,5 km  L L S S  </t>
  </si>
  <si>
    <t>Start  07.02.2008 r. godz. 9.50</t>
  </si>
  <si>
    <t xml:space="preserve">     Jan  MURDZEK</t>
  </si>
  <si>
    <t xml:space="preserve">JUNIORZY MŁODSI - bieg  pościgowy  10 km  L L S S  </t>
  </si>
  <si>
    <t>Start  07.02.2008 r. godz. 10.50</t>
  </si>
  <si>
    <t xml:space="preserve">JUNIORKI - bieg  pościgowy  10 km  L L S S  </t>
  </si>
  <si>
    <t>Start  07.02.2008 r. godz. 13.00</t>
  </si>
  <si>
    <t xml:space="preserve">JUNIORKI  MŁODSZE - bieg  pościgowy  7,5 km  L L S S  </t>
  </si>
  <si>
    <t>AZS AWF Wrocław</t>
  </si>
  <si>
    <t>SŁONINA Łukasz</t>
  </si>
  <si>
    <t>MKS Duszniki Zdrój/SMS Duszniki</t>
  </si>
  <si>
    <t>PENAR Grzegorz</t>
  </si>
  <si>
    <t>BKS "WP-Kościelisko"</t>
  </si>
  <si>
    <t>PITOŃ Adrian</t>
  </si>
  <si>
    <t>LEJA Mariusz</t>
  </si>
  <si>
    <t>BURY Bartłomiej</t>
  </si>
  <si>
    <t>MKS Karkonosze/SMS Szklarska Poręba</t>
  </si>
  <si>
    <t>FIRLEJ Marek</t>
  </si>
  <si>
    <t>BLKS Żywiec/SMS Moszczanica</t>
  </si>
  <si>
    <t>GĄSIENICA Jakub</t>
  </si>
  <si>
    <t>BKS "WP-Kościelisko" / SMS Zakopane</t>
  </si>
  <si>
    <t>POTRZĄSAJ Rafał</t>
  </si>
  <si>
    <t>WIECZOREK Mateusz</t>
  </si>
  <si>
    <t>KOTAS Piotr</t>
  </si>
  <si>
    <t>SKOWRON Marcin</t>
  </si>
  <si>
    <t>AZS AWF Katowice</t>
  </si>
  <si>
    <t>SEMERIAK Łukasz</t>
  </si>
  <si>
    <t>JAWORSKI Adrian</t>
  </si>
  <si>
    <t>TURKOWICZ Szymon</t>
  </si>
  <si>
    <t>AZS AWF Wrocław/SMS Szkl.Poręba</t>
  </si>
  <si>
    <t>KIONKE Marcin</t>
  </si>
  <si>
    <t>NKS "Dynamit" Chorzów</t>
  </si>
  <si>
    <t>ZIĘBA Paweł</t>
  </si>
  <si>
    <t>BIAŁKOWSKI Andrzej</t>
  </si>
  <si>
    <t>GWÓŹDŹ Grzegorz</t>
  </si>
  <si>
    <t>HULBÓJ Wojciech</t>
  </si>
  <si>
    <t>NOWACZYK Marcin</t>
  </si>
  <si>
    <t>STANKIEWICZ Dawid</t>
  </si>
  <si>
    <t>JAŻDŻEWSKI Dawid</t>
  </si>
  <si>
    <t>GAWRON Dawid</t>
  </si>
  <si>
    <t>KS "Ryfama" Rybnik</t>
  </si>
  <si>
    <t>KULA Damian</t>
  </si>
  <si>
    <t>PRZYBYSZEWSKI Łukasz</t>
  </si>
  <si>
    <t>GRĄDYS Łukasz</t>
  </si>
  <si>
    <t>GAWRON Marcin</t>
  </si>
  <si>
    <t>LEPEL Rafał</t>
  </si>
  <si>
    <t>AZS - AWF Katowice</t>
  </si>
  <si>
    <t>MIĘTUS Krzysztof</t>
  </si>
  <si>
    <t>BKS WP Kościelisko/ SMS Zakopane</t>
  </si>
  <si>
    <t>MATUSIK Mateusz</t>
  </si>
  <si>
    <t>UKN "Melafir" Czarny Bór/SMS Szkl.Poręba</t>
  </si>
  <si>
    <t>STARYK Adrian</t>
  </si>
  <si>
    <t>MKS Duszniki Zdrój/SMS Dusz. Zdrój</t>
  </si>
  <si>
    <t>JAKUBOWICZ Grzegorz</t>
  </si>
  <si>
    <t>BIELAWA Piotr</t>
  </si>
  <si>
    <t>STEC Mateusz</t>
  </si>
  <si>
    <t>UKN "Melafir" Czarny Bór</t>
  </si>
  <si>
    <t>WOLSKI Emil</t>
  </si>
  <si>
    <t>MKS Karkonosze / SMS Szkl. Poręba</t>
  </si>
  <si>
    <t>SUCHECKI Marcin</t>
  </si>
  <si>
    <t>UKS "G-8 Bielany"  Warszawa</t>
  </si>
  <si>
    <t>GUZIK Krzysztof</t>
  </si>
  <si>
    <t>BLKS Żywiec/ SMS Moszczanica</t>
  </si>
  <si>
    <t>STECKIEWICZ Adam</t>
  </si>
  <si>
    <t>DUCHNIK Damian</t>
  </si>
  <si>
    <t>STRZAŁKOWSKI Adrian</t>
  </si>
  <si>
    <t>GUZIK Grzegorz</t>
  </si>
  <si>
    <t>KARCZMARZ Bartłomiej</t>
  </si>
  <si>
    <t>OPYRCHAŁ Grzegorz</t>
  </si>
  <si>
    <t>CICHOŃ Łukasz</t>
  </si>
  <si>
    <t>IKN "Górnik" Iwonicz Zdrój</t>
  </si>
  <si>
    <t>KORZEŃ Grzegorz</t>
  </si>
  <si>
    <t>KRZYSIAK Paweł</t>
  </si>
  <si>
    <t>KRAJEWSKI Dariusz</t>
  </si>
  <si>
    <t>WOJTAS Michał</t>
  </si>
  <si>
    <t>ZAWÓŁ Mateusz</t>
  </si>
  <si>
    <t>CZAKON Patryk</t>
  </si>
  <si>
    <t>KALINOWSKI Bolesław</t>
  </si>
  <si>
    <t>UKS "Lider" Katowice</t>
  </si>
  <si>
    <t>CICHOŃ Sławomir</t>
  </si>
  <si>
    <t>JABŁONKA Mateusz</t>
  </si>
  <si>
    <t>MIGDAŁ Tomasz</t>
  </si>
  <si>
    <t>CHUDZIŃSKI Sylwester</t>
  </si>
  <si>
    <t>PENAR Piotr</t>
  </si>
  <si>
    <t>ORZECHOWSKI Paweł</t>
  </si>
  <si>
    <t>NAMLIK Krystian</t>
  </si>
  <si>
    <t>WALECKI Patryk</t>
  </si>
  <si>
    <t>MATERNA Marcel</t>
  </si>
  <si>
    <t>HARASIM Adam</t>
  </si>
  <si>
    <t>KRUKAR Mateusz</t>
  </si>
  <si>
    <t>GREŃ Grzegorz</t>
  </si>
  <si>
    <t>KOPKA Szymon</t>
  </si>
  <si>
    <t>MŁYNAREK Łukasz</t>
  </si>
  <si>
    <t>WRONA Artur</t>
  </si>
  <si>
    <t>BERTINO Francesco</t>
  </si>
  <si>
    <t>WYCISK Tomasz</t>
  </si>
  <si>
    <t>SZEREMETA Mateusz</t>
  </si>
  <si>
    <t>HUDOBA Jakub</t>
  </si>
  <si>
    <t>KOWALSKI Robert</t>
  </si>
  <si>
    <t>DUNAT Szymon</t>
  </si>
  <si>
    <t>SPAŁEK Łukasz</t>
  </si>
  <si>
    <t>SZALA Daniel</t>
  </si>
  <si>
    <t>PITOŃ Karolina</t>
  </si>
  <si>
    <t>HOJNISZ Patrycja</t>
  </si>
  <si>
    <t>JAKIEŁA Katarzyna</t>
  </si>
  <si>
    <t>KĘPKA Magdalena</t>
  </si>
  <si>
    <t>GUŁA Monika</t>
  </si>
  <si>
    <t>MKS Duszniki Zdrój/ SMS Dusz. Zdrój</t>
  </si>
  <si>
    <t>GĄSIENICA Katarzyna</t>
  </si>
  <si>
    <t>BUKACKA Irena</t>
  </si>
  <si>
    <t>GUSTYN Ewelina</t>
  </si>
  <si>
    <t>BRZEGOWSKA Sylwia</t>
  </si>
  <si>
    <t>WOJTAS Justyna</t>
  </si>
  <si>
    <t>AZS - AWF Wrocław/SMS Szkl.Poręba</t>
  </si>
  <si>
    <t>WOJTAS Agata</t>
  </si>
  <si>
    <t>KIEŁBASA Anna</t>
  </si>
  <si>
    <t>MALINOWSKA Sylwia</t>
  </si>
  <si>
    <t>AZS - AWF Wrocław</t>
  </si>
  <si>
    <t>GRZESZCZAK Joanna</t>
  </si>
  <si>
    <t>FEDOR Magdalena</t>
  </si>
  <si>
    <t>SZCZĘCH Anna</t>
  </si>
  <si>
    <t>MRÓWKA Magdalena</t>
  </si>
  <si>
    <t>TROSZOK Agnieszka</t>
  </si>
  <si>
    <t>GRĄDYS Patrycja</t>
  </si>
  <si>
    <t>GRĄDYS Anna</t>
  </si>
  <si>
    <t>LEJA Katarzyna</t>
  </si>
  <si>
    <t>MĄKA Anna</t>
  </si>
  <si>
    <t>SOSNA Julia</t>
  </si>
  <si>
    <t>UKS "Strzał" Wodzisław/SMS Moszczanica</t>
  </si>
  <si>
    <t>BUKOWSKA Maria</t>
  </si>
  <si>
    <t>IWANIEC Iwona</t>
  </si>
  <si>
    <t>HOJNISZ Monika</t>
  </si>
  <si>
    <t>SOBCZAK Dominika</t>
  </si>
  <si>
    <t>PITOŃ Anna</t>
  </si>
  <si>
    <t>SMOLEC Zuzanna</t>
  </si>
  <si>
    <t>IWANIEC Katarzyna</t>
  </si>
  <si>
    <t>KAPUCKA Aneta</t>
  </si>
  <si>
    <t>WOJDA Dominika</t>
  </si>
  <si>
    <t>CYGANIK Aleksandra</t>
  </si>
  <si>
    <t>JEDYNAK Martyna</t>
  </si>
  <si>
    <t>WÓJCIK Angelika</t>
  </si>
  <si>
    <t>WILL Karolina</t>
  </si>
  <si>
    <t>KUCHARZAK Małgorzata</t>
  </si>
  <si>
    <t>NOWAKOWSKA Diana</t>
  </si>
  <si>
    <t>ZUBRZYCKA Urszula</t>
  </si>
  <si>
    <t>ZIEMBA Martyna</t>
  </si>
  <si>
    <t>KIELAR Barbara</t>
  </si>
  <si>
    <t>IKN "Górnik" Iwonicz Zdrój/SMS Zakopane</t>
  </si>
  <si>
    <t>SMOLARSKA Justyna</t>
  </si>
  <si>
    <t>TOCZEK Edyta</t>
  </si>
  <si>
    <t>LECHOWSKA Paulina</t>
  </si>
  <si>
    <t>WIECZOREK Paulina</t>
  </si>
  <si>
    <t>LAMPART Aleksandra</t>
  </si>
  <si>
    <t>KOCHANOWSKA Milena</t>
  </si>
  <si>
    <t>MKS "Hermes"Gryfino/SMS Szkl.Poręba</t>
  </si>
  <si>
    <t>Start  07.02.2008 r. godz. 13.50</t>
  </si>
  <si>
    <t>ORŁOWSKI  Szymon</t>
  </si>
  <si>
    <t>MACIULEWICZ Adrian</t>
  </si>
  <si>
    <t>NIE WYSTARTOWALI:</t>
  </si>
  <si>
    <t>"ŚLĄSK   2008"</t>
  </si>
  <si>
    <t>Kościelisko 04 - 10.02.2008 r.</t>
  </si>
  <si>
    <t>PAR 8.7.4.</t>
  </si>
  <si>
    <t xml:space="preserve">   - 15 sek.</t>
  </si>
  <si>
    <t>WYNIKI  OFICJALNE</t>
  </si>
  <si>
    <t>I</t>
  </si>
  <si>
    <t>II</t>
  </si>
  <si>
    <t>III</t>
  </si>
  <si>
    <t>Koniec godz. 11.10</t>
  </si>
  <si>
    <t>Koniec godz. 12.00</t>
  </si>
  <si>
    <t>NIE WYSTARTOWAŁY:</t>
  </si>
  <si>
    <t>Koniec godz. 14.05</t>
  </si>
  <si>
    <t>PEDYK Izabela</t>
  </si>
  <si>
    <t>WYSTARTOWAŁY:</t>
  </si>
  <si>
    <t>Koniec godz. 14.45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</si>
</sst>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4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1" fontId="0" fillId="0" borderId="3" xfId="0" applyNumberForma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  <xf numFmtId="166" fontId="3" fillId="0" borderId="4" xfId="0" applyNumberFormat="1" applyFont="1" applyBorder="1" applyAlignment="1" applyProtection="1">
      <alignment horizontal="center"/>
      <protection hidden="1" locked="0"/>
    </xf>
    <xf numFmtId="166" fontId="3" fillId="0" borderId="3" xfId="0" applyNumberFormat="1" applyFont="1" applyBorder="1" applyAlignment="1" applyProtection="1">
      <alignment horizontal="center"/>
      <protection hidden="1" locked="0"/>
    </xf>
    <xf numFmtId="46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6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1" fontId="0" fillId="0" borderId="0" xfId="0" applyNumberFormat="1" applyAlignment="1">
      <alignment/>
    </xf>
    <xf numFmtId="166" fontId="1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0" fillId="0" borderId="3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 applyProtection="1">
      <alignment horizontal="center"/>
      <protection hidden="1" locked="0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1" fontId="0" fillId="0" borderId="4" xfId="0" applyNumberFormat="1" applyBorder="1" applyAlignment="1">
      <alignment horizontal="center" vertical="center"/>
    </xf>
    <xf numFmtId="166" fontId="0" fillId="0" borderId="4" xfId="0" applyNumberFormat="1" applyFont="1" applyBorder="1" applyAlignment="1" applyProtection="1">
      <alignment horizontal="center"/>
      <protection hidden="1" locked="0"/>
    </xf>
    <xf numFmtId="0" fontId="1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6" fontId="8" fillId="0" borderId="0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8" fillId="0" borderId="4" xfId="0" applyNumberFormat="1" applyFont="1" applyBorder="1" applyAlignment="1" applyProtection="1">
      <alignment horizontal="center"/>
      <protection hidden="1" locked="0"/>
    </xf>
    <xf numFmtId="166" fontId="8" fillId="0" borderId="3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0" fontId="11" fillId="0" borderId="4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4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8" fillId="0" borderId="0" xfId="0" applyNumberFormat="1" applyFont="1" applyBorder="1" applyAlignment="1" applyProtection="1">
      <alignment horizontal="center"/>
      <protection hidden="1" locked="0"/>
    </xf>
    <xf numFmtId="0" fontId="11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</xdr:row>
      <xdr:rowOff>76200</xdr:rowOff>
    </xdr:from>
    <xdr:to>
      <xdr:col>17</xdr:col>
      <xdr:colOff>0</xdr:colOff>
      <xdr:row>6</xdr:row>
      <xdr:rowOff>123825</xdr:rowOff>
    </xdr:to>
    <xdr:pic>
      <xdr:nvPicPr>
        <xdr:cNvPr id="1" name="Obraz 1" descr="Logo__Olmpiada_Zimow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71475"/>
          <a:ext cx="1743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50</xdr:row>
      <xdr:rowOff>152400</xdr:rowOff>
    </xdr:from>
    <xdr:to>
      <xdr:col>3</xdr:col>
      <xdr:colOff>142875</xdr:colOff>
      <xdr:row>54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11542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51</xdr:row>
      <xdr:rowOff>9525</xdr:rowOff>
    </xdr:from>
    <xdr:to>
      <xdr:col>3</xdr:col>
      <xdr:colOff>1524000</xdr:colOff>
      <xdr:row>53</xdr:row>
      <xdr:rowOff>133350</xdr:rowOff>
    </xdr:to>
    <xdr:pic>
      <xdr:nvPicPr>
        <xdr:cNvPr id="3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913447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1495425</xdr:colOff>
      <xdr:row>51</xdr:row>
      <xdr:rowOff>28575</xdr:rowOff>
    </xdr:from>
    <xdr:to>
      <xdr:col>5</xdr:col>
      <xdr:colOff>371475</xdr:colOff>
      <xdr:row>53</xdr:row>
      <xdr:rowOff>76200</xdr:rowOff>
    </xdr:to>
    <xdr:pic>
      <xdr:nvPicPr>
        <xdr:cNvPr id="4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915352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51</xdr:row>
      <xdr:rowOff>9525</xdr:rowOff>
    </xdr:from>
    <xdr:to>
      <xdr:col>5</xdr:col>
      <xdr:colOff>828675</xdr:colOff>
      <xdr:row>53</xdr:row>
      <xdr:rowOff>95250</xdr:rowOff>
    </xdr:to>
    <xdr:pic>
      <xdr:nvPicPr>
        <xdr:cNvPr id="5" name="Obraz 10" descr="http://www.sfs.jatsu.pl/grafa/PKOL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52725" y="91344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51</xdr:row>
      <xdr:rowOff>152400</xdr:rowOff>
    </xdr:from>
    <xdr:to>
      <xdr:col>5</xdr:col>
      <xdr:colOff>2038350</xdr:colOff>
      <xdr:row>53</xdr:row>
      <xdr:rowOff>114300</xdr:rowOff>
    </xdr:to>
    <xdr:pic>
      <xdr:nvPicPr>
        <xdr:cNvPr id="6" name="Obraz 1" descr="http://www.sfs.jatsu.pl/grafa/MSRP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9277350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2066925</xdr:colOff>
      <xdr:row>51</xdr:row>
      <xdr:rowOff>76200</xdr:rowOff>
    </xdr:from>
    <xdr:to>
      <xdr:col>13</xdr:col>
      <xdr:colOff>85725</xdr:colOff>
      <xdr:row>53</xdr:row>
      <xdr:rowOff>114300</xdr:rowOff>
    </xdr:to>
    <xdr:pic>
      <xdr:nvPicPr>
        <xdr:cNvPr id="7" name="Obraz 25" descr="http://www.sfs.jatsu.pl/grafa/prz_sportowy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43400" y="92011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51</xdr:row>
      <xdr:rowOff>85725</xdr:rowOff>
    </xdr:from>
    <xdr:to>
      <xdr:col>13</xdr:col>
      <xdr:colOff>723900</xdr:colOff>
      <xdr:row>53</xdr:row>
      <xdr:rowOff>142875</xdr:rowOff>
    </xdr:to>
    <xdr:pic>
      <xdr:nvPicPr>
        <xdr:cNvPr id="8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67325" y="9210675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51</xdr:row>
      <xdr:rowOff>95250</xdr:rowOff>
    </xdr:from>
    <xdr:to>
      <xdr:col>17</xdr:col>
      <xdr:colOff>200025</xdr:colOff>
      <xdr:row>54</xdr:row>
      <xdr:rowOff>0</xdr:rowOff>
    </xdr:to>
    <xdr:pic>
      <xdr:nvPicPr>
        <xdr:cNvPr id="9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0" y="9220200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51</xdr:row>
      <xdr:rowOff>133350</xdr:rowOff>
    </xdr:from>
    <xdr:to>
      <xdr:col>15</xdr:col>
      <xdr:colOff>66675</xdr:colOff>
      <xdr:row>53</xdr:row>
      <xdr:rowOff>114300</xdr:rowOff>
    </xdr:to>
    <xdr:pic>
      <xdr:nvPicPr>
        <xdr:cNvPr id="10" name="Obraz 4" descr="http://www.sfs.jatsu.pl/grafa/UMWS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9258300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1</xdr:row>
      <xdr:rowOff>95250</xdr:rowOff>
    </xdr:from>
    <xdr:to>
      <xdr:col>15</xdr:col>
      <xdr:colOff>85725</xdr:colOff>
      <xdr:row>6</xdr:row>
      <xdr:rowOff>142875</xdr:rowOff>
    </xdr:to>
    <xdr:pic>
      <xdr:nvPicPr>
        <xdr:cNvPr id="1" name="Obraz 1" descr="Logo__Olmpiada_Zimow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390525"/>
          <a:ext cx="1190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73</xdr:row>
      <xdr:rowOff>0</xdr:rowOff>
    </xdr:from>
    <xdr:to>
      <xdr:col>2</xdr:col>
      <xdr:colOff>76200</xdr:colOff>
      <xdr:row>73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8397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73</xdr:row>
      <xdr:rowOff>0</xdr:rowOff>
    </xdr:from>
    <xdr:to>
      <xdr:col>3</xdr:col>
      <xdr:colOff>514350</xdr:colOff>
      <xdr:row>73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28397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73</xdr:row>
      <xdr:rowOff>0</xdr:rowOff>
    </xdr:from>
    <xdr:to>
      <xdr:col>3</xdr:col>
      <xdr:colOff>828675</xdr:colOff>
      <xdr:row>73</xdr:row>
      <xdr:rowOff>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128397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73</xdr:row>
      <xdr:rowOff>0</xdr:rowOff>
    </xdr:from>
    <xdr:to>
      <xdr:col>3</xdr:col>
      <xdr:colOff>1619250</xdr:colOff>
      <xdr:row>73</xdr:row>
      <xdr:rowOff>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1283970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73</xdr:row>
      <xdr:rowOff>0</xdr:rowOff>
    </xdr:from>
    <xdr:to>
      <xdr:col>11</xdr:col>
      <xdr:colOff>152400</xdr:colOff>
      <xdr:row>73</xdr:row>
      <xdr:rowOff>0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76450" y="12839700"/>
          <a:ext cx="2867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73</xdr:row>
      <xdr:rowOff>0</xdr:rowOff>
    </xdr:from>
    <xdr:to>
      <xdr:col>12</xdr:col>
      <xdr:colOff>104775</xdr:colOff>
      <xdr:row>73</xdr:row>
      <xdr:rowOff>0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8397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73</xdr:row>
      <xdr:rowOff>0</xdr:rowOff>
    </xdr:from>
    <xdr:to>
      <xdr:col>13</xdr:col>
      <xdr:colOff>66675</xdr:colOff>
      <xdr:row>73</xdr:row>
      <xdr:rowOff>0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128397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73</xdr:row>
      <xdr:rowOff>0</xdr:rowOff>
    </xdr:from>
    <xdr:to>
      <xdr:col>16</xdr:col>
      <xdr:colOff>19050</xdr:colOff>
      <xdr:row>73</xdr:row>
      <xdr:rowOff>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00650" y="12839700"/>
          <a:ext cx="1695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476250</xdr:colOff>
      <xdr:row>113</xdr:row>
      <xdr:rowOff>9525</xdr:rowOff>
    </xdr:from>
    <xdr:to>
      <xdr:col>16</xdr:col>
      <xdr:colOff>152400</xdr:colOff>
      <xdr:row>116</xdr:row>
      <xdr:rowOff>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81750" y="193262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113</xdr:row>
      <xdr:rowOff>38100</xdr:rowOff>
    </xdr:from>
    <xdr:to>
      <xdr:col>5</xdr:col>
      <xdr:colOff>1285875</xdr:colOff>
      <xdr:row>116</xdr:row>
      <xdr:rowOff>0</xdr:rowOff>
    </xdr:to>
    <xdr:pic>
      <xdr:nvPicPr>
        <xdr:cNvPr id="11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93548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1609725</xdr:colOff>
      <xdr:row>113</xdr:row>
      <xdr:rowOff>47625</xdr:rowOff>
    </xdr:from>
    <xdr:to>
      <xdr:col>5</xdr:col>
      <xdr:colOff>504825</xdr:colOff>
      <xdr:row>115</xdr:row>
      <xdr:rowOff>95250</xdr:rowOff>
    </xdr:to>
    <xdr:pic>
      <xdr:nvPicPr>
        <xdr:cNvPr id="12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9364325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113</xdr:row>
      <xdr:rowOff>152400</xdr:rowOff>
    </xdr:from>
    <xdr:to>
      <xdr:col>4</xdr:col>
      <xdr:colOff>9525</xdr:colOff>
      <xdr:row>115</xdr:row>
      <xdr:rowOff>28575</xdr:rowOff>
    </xdr:to>
    <xdr:pic>
      <xdr:nvPicPr>
        <xdr:cNvPr id="13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19469100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1228725</xdr:colOff>
      <xdr:row>113</xdr:row>
      <xdr:rowOff>66675</xdr:rowOff>
    </xdr:from>
    <xdr:to>
      <xdr:col>9</xdr:col>
      <xdr:colOff>95250</xdr:colOff>
      <xdr:row>115</xdr:row>
      <xdr:rowOff>123825</xdr:rowOff>
    </xdr:to>
    <xdr:pic>
      <xdr:nvPicPr>
        <xdr:cNvPr id="14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05200" y="19383375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113</xdr:row>
      <xdr:rowOff>47625</xdr:rowOff>
    </xdr:from>
    <xdr:to>
      <xdr:col>13</xdr:col>
      <xdr:colOff>619125</xdr:colOff>
      <xdr:row>115</xdr:row>
      <xdr:rowOff>104775</xdr:rowOff>
    </xdr:to>
    <xdr:pic>
      <xdr:nvPicPr>
        <xdr:cNvPr id="15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29200" y="19364325"/>
          <a:ext cx="704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657225</xdr:colOff>
      <xdr:row>113</xdr:row>
      <xdr:rowOff>38100</xdr:rowOff>
    </xdr:from>
    <xdr:to>
      <xdr:col>14</xdr:col>
      <xdr:colOff>466725</xdr:colOff>
      <xdr:row>115</xdr:row>
      <xdr:rowOff>104775</xdr:rowOff>
    </xdr:to>
    <xdr:pic>
      <xdr:nvPicPr>
        <xdr:cNvPr id="16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19354800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113</xdr:row>
      <xdr:rowOff>85725</xdr:rowOff>
    </xdr:from>
    <xdr:to>
      <xdr:col>12</xdr:col>
      <xdr:colOff>28575</xdr:colOff>
      <xdr:row>115</xdr:row>
      <xdr:rowOff>66675</xdr:rowOff>
    </xdr:to>
    <xdr:pic>
      <xdr:nvPicPr>
        <xdr:cNvPr id="17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05325" y="19402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113</xdr:row>
      <xdr:rowOff>0</xdr:rowOff>
    </xdr:from>
    <xdr:to>
      <xdr:col>3</xdr:col>
      <xdr:colOff>676275</xdr:colOff>
      <xdr:row>115</xdr:row>
      <xdr:rowOff>85725</xdr:rowOff>
    </xdr:to>
    <xdr:pic>
      <xdr:nvPicPr>
        <xdr:cNvPr id="18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3167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1</xdr:row>
      <xdr:rowOff>95250</xdr:rowOff>
    </xdr:from>
    <xdr:to>
      <xdr:col>16</xdr:col>
      <xdr:colOff>57150</xdr:colOff>
      <xdr:row>6</xdr:row>
      <xdr:rowOff>142875</xdr:rowOff>
    </xdr:to>
    <xdr:pic>
      <xdr:nvPicPr>
        <xdr:cNvPr id="1" name="Obraz 1" descr="Logo__Olmpiada_Zimow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90525"/>
          <a:ext cx="114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49</xdr:row>
      <xdr:rowOff>152400</xdr:rowOff>
    </xdr:from>
    <xdr:to>
      <xdr:col>3</xdr:col>
      <xdr:colOff>142875</xdr:colOff>
      <xdr:row>53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067800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50</xdr:row>
      <xdr:rowOff>9525</xdr:rowOff>
    </xdr:from>
    <xdr:to>
      <xdr:col>4</xdr:col>
      <xdr:colOff>76200</xdr:colOff>
      <xdr:row>52</xdr:row>
      <xdr:rowOff>133350</xdr:rowOff>
    </xdr:to>
    <xdr:pic>
      <xdr:nvPicPr>
        <xdr:cNvPr id="3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9086850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50</xdr:row>
      <xdr:rowOff>76200</xdr:rowOff>
    </xdr:from>
    <xdr:to>
      <xdr:col>5</xdr:col>
      <xdr:colOff>514350</xdr:colOff>
      <xdr:row>52</xdr:row>
      <xdr:rowOff>123825</xdr:rowOff>
    </xdr:to>
    <xdr:pic>
      <xdr:nvPicPr>
        <xdr:cNvPr id="4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915352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50</xdr:row>
      <xdr:rowOff>9525</xdr:rowOff>
    </xdr:from>
    <xdr:to>
      <xdr:col>5</xdr:col>
      <xdr:colOff>828675</xdr:colOff>
      <xdr:row>52</xdr:row>
      <xdr:rowOff>95250</xdr:rowOff>
    </xdr:to>
    <xdr:pic>
      <xdr:nvPicPr>
        <xdr:cNvPr id="5" name="Obraz 10" descr="http://www.sfs.jatsu.pl/grafa/PKOL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908685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50</xdr:row>
      <xdr:rowOff>152400</xdr:rowOff>
    </xdr:from>
    <xdr:to>
      <xdr:col>5</xdr:col>
      <xdr:colOff>1695450</xdr:colOff>
      <xdr:row>52</xdr:row>
      <xdr:rowOff>28575</xdr:rowOff>
    </xdr:to>
    <xdr:pic>
      <xdr:nvPicPr>
        <xdr:cNvPr id="6" name="Obraz 1" descr="http://www.sfs.jatsu.pl/grafa/MSRP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922972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50</xdr:row>
      <xdr:rowOff>85725</xdr:rowOff>
    </xdr:from>
    <xdr:to>
      <xdr:col>14</xdr:col>
      <xdr:colOff>485775</xdr:colOff>
      <xdr:row>52</xdr:row>
      <xdr:rowOff>142875</xdr:rowOff>
    </xdr:to>
    <xdr:pic>
      <xdr:nvPicPr>
        <xdr:cNvPr id="7" name="Obraz 25" descr="http://www.sfs.jatsu.pl/grafa/prz_sportowy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9700" y="916305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1704975</xdr:colOff>
      <xdr:row>50</xdr:row>
      <xdr:rowOff>76200</xdr:rowOff>
    </xdr:from>
    <xdr:to>
      <xdr:col>9</xdr:col>
      <xdr:colOff>104775</xdr:colOff>
      <xdr:row>52</xdr:row>
      <xdr:rowOff>133350</xdr:rowOff>
    </xdr:to>
    <xdr:pic>
      <xdr:nvPicPr>
        <xdr:cNvPr id="8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38600" y="91535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50</xdr:row>
      <xdr:rowOff>85725</xdr:rowOff>
    </xdr:from>
    <xdr:to>
      <xdr:col>13</xdr:col>
      <xdr:colOff>228600</xdr:colOff>
      <xdr:row>52</xdr:row>
      <xdr:rowOff>152400</xdr:rowOff>
    </xdr:to>
    <xdr:pic>
      <xdr:nvPicPr>
        <xdr:cNvPr id="9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916305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504825</xdr:colOff>
      <xdr:row>50</xdr:row>
      <xdr:rowOff>133350</xdr:rowOff>
    </xdr:from>
    <xdr:to>
      <xdr:col>16</xdr:col>
      <xdr:colOff>152400</xdr:colOff>
      <xdr:row>52</xdr:row>
      <xdr:rowOff>114300</xdr:rowOff>
    </xdr:to>
    <xdr:pic>
      <xdr:nvPicPr>
        <xdr:cNvPr id="10" name="Obraz 4" descr="http://www.sfs.jatsu.pl/grafa/UMWS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9210675"/>
          <a:ext cx="533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1</xdr:row>
      <xdr:rowOff>180975</xdr:rowOff>
    </xdr:from>
    <xdr:to>
      <xdr:col>16</xdr:col>
      <xdr:colOff>76200</xdr:colOff>
      <xdr:row>6</xdr:row>
      <xdr:rowOff>57150</xdr:rowOff>
    </xdr:to>
    <xdr:pic>
      <xdr:nvPicPr>
        <xdr:cNvPr id="1" name="Obraz 1" descr="Logo__Olmpiada_Zimow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76250"/>
          <a:ext cx="1314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152400</xdr:rowOff>
    </xdr:from>
    <xdr:to>
      <xdr:col>3</xdr:col>
      <xdr:colOff>142875</xdr:colOff>
      <xdr:row>55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277350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52</xdr:row>
      <xdr:rowOff>9525</xdr:rowOff>
    </xdr:from>
    <xdr:to>
      <xdr:col>4</xdr:col>
      <xdr:colOff>76200</xdr:colOff>
      <xdr:row>54</xdr:row>
      <xdr:rowOff>133350</xdr:rowOff>
    </xdr:to>
    <xdr:pic>
      <xdr:nvPicPr>
        <xdr:cNvPr id="3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9296400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52</xdr:row>
      <xdr:rowOff>76200</xdr:rowOff>
    </xdr:from>
    <xdr:to>
      <xdr:col>5</xdr:col>
      <xdr:colOff>514350</xdr:colOff>
      <xdr:row>54</xdr:row>
      <xdr:rowOff>123825</xdr:rowOff>
    </xdr:to>
    <xdr:pic>
      <xdr:nvPicPr>
        <xdr:cNvPr id="4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93630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52</xdr:row>
      <xdr:rowOff>9525</xdr:rowOff>
    </xdr:from>
    <xdr:to>
      <xdr:col>5</xdr:col>
      <xdr:colOff>828675</xdr:colOff>
      <xdr:row>54</xdr:row>
      <xdr:rowOff>95250</xdr:rowOff>
    </xdr:to>
    <xdr:pic>
      <xdr:nvPicPr>
        <xdr:cNvPr id="5" name="Obraz 10" descr="http://www.sfs.jatsu.pl/grafa/PKOL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929640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52</xdr:row>
      <xdr:rowOff>152400</xdr:rowOff>
    </xdr:from>
    <xdr:to>
      <xdr:col>5</xdr:col>
      <xdr:colOff>1685925</xdr:colOff>
      <xdr:row>54</xdr:row>
      <xdr:rowOff>28575</xdr:rowOff>
    </xdr:to>
    <xdr:pic>
      <xdr:nvPicPr>
        <xdr:cNvPr id="6" name="Obraz 1" descr="http://www.sfs.jatsu.pl/grafa/MSRP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943927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52</xdr:row>
      <xdr:rowOff>28575</xdr:rowOff>
    </xdr:from>
    <xdr:to>
      <xdr:col>14</xdr:col>
      <xdr:colOff>295275</xdr:colOff>
      <xdr:row>54</xdr:row>
      <xdr:rowOff>85725</xdr:rowOff>
    </xdr:to>
    <xdr:pic>
      <xdr:nvPicPr>
        <xdr:cNvPr id="7" name="Obraz 25" descr="http://www.sfs.jatsu.pl/grafa/prz_sportowy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9315450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52</xdr:row>
      <xdr:rowOff>47625</xdr:rowOff>
    </xdr:from>
    <xdr:to>
      <xdr:col>13</xdr:col>
      <xdr:colOff>180975</xdr:colOff>
      <xdr:row>54</xdr:row>
      <xdr:rowOff>104775</xdr:rowOff>
    </xdr:to>
    <xdr:pic>
      <xdr:nvPicPr>
        <xdr:cNvPr id="8" name="Obraz 28" descr="http://www.sfs.jatsu.pl/grafa/pr_katowice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9334500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1695450</xdr:colOff>
      <xdr:row>52</xdr:row>
      <xdr:rowOff>38100</xdr:rowOff>
    </xdr:from>
    <xdr:to>
      <xdr:col>9</xdr:col>
      <xdr:colOff>57150</xdr:colOff>
      <xdr:row>54</xdr:row>
      <xdr:rowOff>104775</xdr:rowOff>
    </xdr:to>
    <xdr:pic>
      <xdr:nvPicPr>
        <xdr:cNvPr id="9" name="Obraz 31" descr="http://www.sfs.jatsu.pl/grafa/tvp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29075" y="93249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52</xdr:row>
      <xdr:rowOff>76200</xdr:rowOff>
    </xdr:from>
    <xdr:to>
      <xdr:col>15</xdr:col>
      <xdr:colOff>142875</xdr:colOff>
      <xdr:row>54</xdr:row>
      <xdr:rowOff>57150</xdr:rowOff>
    </xdr:to>
    <xdr:pic>
      <xdr:nvPicPr>
        <xdr:cNvPr id="10" name="Obraz 4" descr="http://www.sfs.jatsu.pl/grafa/UMWS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19800" y="936307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workbookViewId="0" topLeftCell="A1">
      <selection activeCell="B2" sqref="B2:R2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2.625" style="11" customWidth="1"/>
    <col min="4" max="4" width="21.25390625" style="0" customWidth="1"/>
    <col min="5" max="5" width="2.625" style="20" customWidth="1"/>
    <col min="6" max="6" width="29.125" style="20" customWidth="1"/>
    <col min="7" max="7" width="10.00390625" style="0" hidden="1" customWidth="1"/>
    <col min="8" max="8" width="11.625" style="0" hidden="1" customWidth="1"/>
    <col min="9" max="9" width="8.375" style="20" hidden="1" customWidth="1"/>
    <col min="10" max="10" width="2.25390625" style="20" customWidth="1"/>
    <col min="11" max="11" width="2.00390625" style="20" customWidth="1"/>
    <col min="12" max="12" width="2.125" style="20" customWidth="1"/>
    <col min="13" max="13" width="2.375" style="20" customWidth="1"/>
    <col min="14" max="14" width="10.25390625" style="11" customWidth="1"/>
    <col min="15" max="15" width="9.625" style="24" customWidth="1"/>
    <col min="16" max="16" width="2.75390625" style="0" customWidth="1"/>
    <col min="17" max="17" width="2.625" style="0" customWidth="1"/>
    <col min="18" max="18" width="3.00390625" style="0" customWidth="1"/>
  </cols>
  <sheetData>
    <row r="1" spans="1:18" ht="23.25" customHeight="1">
      <c r="A1" s="74"/>
      <c r="B1" s="92" t="s">
        <v>22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3.25" customHeight="1">
      <c r="A2" s="74"/>
      <c r="B2" s="92" t="s">
        <v>182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3.25" customHeight="1">
      <c r="A3" s="94" t="s">
        <v>183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3" ht="18">
      <c r="A4" s="8"/>
      <c r="B4" s="7"/>
      <c r="C4" s="12"/>
      <c r="D4" s="7"/>
      <c r="E4" s="19"/>
      <c r="F4" s="23"/>
      <c r="G4" s="6"/>
      <c r="H4" s="6"/>
      <c r="I4" s="19"/>
      <c r="J4" s="19"/>
      <c r="K4" s="19"/>
      <c r="L4" s="19"/>
      <c r="M4" s="19"/>
    </row>
    <row r="5" spans="1:18" ht="18">
      <c r="A5" s="94" t="s">
        <v>186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4" ht="14.25" customHeight="1">
      <c r="A6" s="6"/>
      <c r="B6" s="6"/>
      <c r="C6" s="13"/>
      <c r="D6" s="6"/>
      <c r="E6" s="19"/>
      <c r="F6" s="19"/>
      <c r="G6" s="6"/>
      <c r="H6" s="6"/>
      <c r="I6" s="19"/>
      <c r="J6" s="19"/>
      <c r="K6" s="19"/>
      <c r="L6" s="19"/>
      <c r="M6" s="19"/>
      <c r="N6" s="16"/>
    </row>
    <row r="7" spans="2:13" ht="15.75">
      <c r="B7" s="4" t="s">
        <v>23</v>
      </c>
      <c r="D7" s="5"/>
      <c r="F7" s="21"/>
      <c r="G7" s="1"/>
      <c r="H7" s="1"/>
      <c r="I7" s="21"/>
      <c r="J7" s="21"/>
      <c r="K7" s="21"/>
      <c r="L7" s="21"/>
      <c r="M7" s="21"/>
    </row>
    <row r="8" spans="2:5" ht="15.75">
      <c r="B8" s="5"/>
      <c r="C8" s="14"/>
      <c r="D8" s="4"/>
      <c r="E8" s="21"/>
    </row>
    <row r="9" spans="2:15" ht="15.75">
      <c r="B9" s="4" t="s">
        <v>24</v>
      </c>
      <c r="C9" s="14"/>
      <c r="D9" s="4"/>
      <c r="E9" s="21"/>
      <c r="G9" s="4"/>
      <c r="H9" s="4"/>
      <c r="I9" s="4"/>
      <c r="J9" s="21"/>
      <c r="K9" s="4" t="s">
        <v>190</v>
      </c>
      <c r="L9" s="14"/>
      <c r="M9" s="14"/>
      <c r="N9" s="14"/>
      <c r="O9" s="30"/>
    </row>
    <row r="10" ht="13.5" thickBot="1"/>
    <row r="11" spans="2:18" ht="15.75">
      <c r="B11" s="38" t="s">
        <v>8</v>
      </c>
      <c r="C11" s="60" t="s">
        <v>0</v>
      </c>
      <c r="D11" s="39" t="s">
        <v>12</v>
      </c>
      <c r="E11" s="59" t="s">
        <v>16</v>
      </c>
      <c r="F11" s="59" t="s">
        <v>13</v>
      </c>
      <c r="G11" s="39" t="s">
        <v>1</v>
      </c>
      <c r="H11" s="39" t="s">
        <v>1</v>
      </c>
      <c r="I11" s="59" t="s">
        <v>1</v>
      </c>
      <c r="J11" s="95" t="s">
        <v>19</v>
      </c>
      <c r="K11" s="95"/>
      <c r="L11" s="95"/>
      <c r="M11" s="95"/>
      <c r="N11" s="60" t="s">
        <v>1</v>
      </c>
      <c r="O11" s="59" t="s">
        <v>17</v>
      </c>
      <c r="P11" s="59" t="s">
        <v>10</v>
      </c>
      <c r="Q11" s="59" t="s">
        <v>15</v>
      </c>
      <c r="R11" s="61" t="s">
        <v>15</v>
      </c>
    </row>
    <row r="12" spans="2:18" ht="16.5" thickBot="1">
      <c r="B12" s="40"/>
      <c r="C12" s="65"/>
      <c r="D12" s="41"/>
      <c r="E12" s="64"/>
      <c r="F12" s="64" t="s">
        <v>9</v>
      </c>
      <c r="G12" s="41" t="s">
        <v>2</v>
      </c>
      <c r="H12" s="41" t="s">
        <v>3</v>
      </c>
      <c r="I12" s="64" t="s">
        <v>7</v>
      </c>
      <c r="J12" s="65" t="s">
        <v>5</v>
      </c>
      <c r="K12" s="65" t="s">
        <v>5</v>
      </c>
      <c r="L12" s="65" t="s">
        <v>6</v>
      </c>
      <c r="M12" s="65" t="s">
        <v>6</v>
      </c>
      <c r="N12" s="65" t="s">
        <v>4</v>
      </c>
      <c r="O12" s="64" t="s">
        <v>18</v>
      </c>
      <c r="P12" s="71"/>
      <c r="Q12" s="64" t="s">
        <v>14</v>
      </c>
      <c r="R12" s="66" t="s">
        <v>21</v>
      </c>
    </row>
    <row r="13" spans="2:18" ht="12" customHeight="1">
      <c r="B13" s="3">
        <v>1</v>
      </c>
      <c r="C13" s="34">
        <v>1</v>
      </c>
      <c r="D13" s="57" t="s">
        <v>180</v>
      </c>
      <c r="E13" s="34">
        <v>87</v>
      </c>
      <c r="F13" s="34" t="s">
        <v>31</v>
      </c>
      <c r="G13" s="62">
        <v>0</v>
      </c>
      <c r="H13" s="63">
        <v>0.027123842592592592</v>
      </c>
      <c r="I13" s="72">
        <f aca="true" t="shared" si="0" ref="I13:I41">H13-G13</f>
        <v>0.027123842592592592</v>
      </c>
      <c r="J13" s="85">
        <v>1</v>
      </c>
      <c r="K13" s="85">
        <v>2</v>
      </c>
      <c r="L13" s="85">
        <v>2</v>
      </c>
      <c r="M13" s="85">
        <v>0</v>
      </c>
      <c r="N13" s="25">
        <f aca="true" t="shared" si="1" ref="N13:N41">I13</f>
        <v>0.027123842592592592</v>
      </c>
      <c r="O13" s="79">
        <f aca="true" t="shared" si="2" ref="O13:O20">H13-H$13</f>
        <v>0</v>
      </c>
      <c r="P13" s="68" t="s">
        <v>187</v>
      </c>
      <c r="Q13" s="69">
        <v>45</v>
      </c>
      <c r="R13" s="70">
        <v>15</v>
      </c>
    </row>
    <row r="14" spans="1:18" ht="12.75">
      <c r="A14">
        <v>2</v>
      </c>
      <c r="B14" s="2">
        <v>2</v>
      </c>
      <c r="C14" s="35">
        <v>2</v>
      </c>
      <c r="D14" s="56" t="s">
        <v>32</v>
      </c>
      <c r="E14" s="35">
        <v>89</v>
      </c>
      <c r="F14" s="37" t="s">
        <v>33</v>
      </c>
      <c r="G14" s="18">
        <v>0</v>
      </c>
      <c r="H14" s="47">
        <v>0.02779513888888889</v>
      </c>
      <c r="I14" s="73">
        <f t="shared" si="0"/>
        <v>0.02779513888888889</v>
      </c>
      <c r="J14" s="86">
        <v>2</v>
      </c>
      <c r="K14" s="86">
        <v>2</v>
      </c>
      <c r="L14" s="86">
        <v>0</v>
      </c>
      <c r="M14" s="86">
        <v>0</v>
      </c>
      <c r="N14" s="26">
        <f t="shared" si="1"/>
        <v>0.02779513888888889</v>
      </c>
      <c r="O14" s="80">
        <f t="shared" si="2"/>
        <v>0.0006712962962962983</v>
      </c>
      <c r="P14" s="43" t="s">
        <v>187</v>
      </c>
      <c r="Q14" s="44">
        <v>44</v>
      </c>
      <c r="R14" s="45">
        <v>12</v>
      </c>
    </row>
    <row r="15" spans="2:18" ht="12.75">
      <c r="B15" s="2">
        <v>3</v>
      </c>
      <c r="C15" s="35">
        <v>5</v>
      </c>
      <c r="D15" s="56" t="s">
        <v>37</v>
      </c>
      <c r="E15" s="35">
        <v>87</v>
      </c>
      <c r="F15" s="37" t="s">
        <v>31</v>
      </c>
      <c r="G15" s="18">
        <v>0</v>
      </c>
      <c r="H15" s="47">
        <v>0.028252314814814813</v>
      </c>
      <c r="I15" s="73">
        <f t="shared" si="0"/>
        <v>0.028252314814814813</v>
      </c>
      <c r="J15" s="86">
        <v>0</v>
      </c>
      <c r="K15" s="86">
        <v>0</v>
      </c>
      <c r="L15" s="86">
        <v>4</v>
      </c>
      <c r="M15" s="86">
        <v>3</v>
      </c>
      <c r="N15" s="26">
        <f t="shared" si="1"/>
        <v>0.028252314814814813</v>
      </c>
      <c r="O15" s="80">
        <f t="shared" si="2"/>
        <v>0.0011284722222222217</v>
      </c>
      <c r="P15" s="43" t="s">
        <v>187</v>
      </c>
      <c r="Q15" s="44">
        <v>43</v>
      </c>
      <c r="R15" s="45">
        <v>10</v>
      </c>
    </row>
    <row r="16" spans="2:18" ht="12.75">
      <c r="B16" s="2">
        <v>4</v>
      </c>
      <c r="C16" s="35">
        <v>3</v>
      </c>
      <c r="D16" s="56" t="s">
        <v>34</v>
      </c>
      <c r="E16" s="35">
        <v>88</v>
      </c>
      <c r="F16" s="35" t="s">
        <v>35</v>
      </c>
      <c r="G16" s="18">
        <v>0</v>
      </c>
      <c r="H16" s="47">
        <v>0.03000925925925926</v>
      </c>
      <c r="I16" s="73">
        <f t="shared" si="0"/>
        <v>0.03000925925925926</v>
      </c>
      <c r="J16" s="86">
        <v>1</v>
      </c>
      <c r="K16" s="86">
        <v>3</v>
      </c>
      <c r="L16" s="86">
        <v>3</v>
      </c>
      <c r="M16" s="86">
        <v>3</v>
      </c>
      <c r="N16" s="26">
        <f t="shared" si="1"/>
        <v>0.03000925925925926</v>
      </c>
      <c r="O16" s="80">
        <f t="shared" si="2"/>
        <v>0.002885416666666668</v>
      </c>
      <c r="P16" s="43" t="s">
        <v>188</v>
      </c>
      <c r="Q16" s="44">
        <v>42</v>
      </c>
      <c r="R16" s="45">
        <v>9</v>
      </c>
    </row>
    <row r="17" spans="2:18" ht="12.75">
      <c r="B17" s="2">
        <v>5</v>
      </c>
      <c r="C17" s="35">
        <v>4</v>
      </c>
      <c r="D17" s="56" t="s">
        <v>36</v>
      </c>
      <c r="E17" s="35">
        <v>88</v>
      </c>
      <c r="F17" s="36" t="s">
        <v>35</v>
      </c>
      <c r="G17" s="18">
        <v>0</v>
      </c>
      <c r="H17" s="47">
        <v>0.030164351851851855</v>
      </c>
      <c r="I17" s="73">
        <f t="shared" si="0"/>
        <v>0.030164351851851855</v>
      </c>
      <c r="J17" s="86">
        <v>0</v>
      </c>
      <c r="K17" s="86">
        <v>1</v>
      </c>
      <c r="L17" s="86">
        <v>4</v>
      </c>
      <c r="M17" s="86">
        <v>4</v>
      </c>
      <c r="N17" s="26">
        <f t="shared" si="1"/>
        <v>0.030164351851851855</v>
      </c>
      <c r="O17" s="80">
        <f t="shared" si="2"/>
        <v>0.0030405092592592636</v>
      </c>
      <c r="P17" s="43" t="s">
        <v>188</v>
      </c>
      <c r="Q17" s="44">
        <v>41</v>
      </c>
      <c r="R17" s="45">
        <v>8</v>
      </c>
    </row>
    <row r="18" spans="2:18" ht="12.75">
      <c r="B18" s="2">
        <v>6</v>
      </c>
      <c r="C18" s="35">
        <v>9</v>
      </c>
      <c r="D18" s="56" t="s">
        <v>44</v>
      </c>
      <c r="E18" s="35">
        <v>88</v>
      </c>
      <c r="F18" s="35" t="s">
        <v>35</v>
      </c>
      <c r="G18" s="18">
        <v>0</v>
      </c>
      <c r="H18" s="47">
        <v>0.030626157407407404</v>
      </c>
      <c r="I18" s="73">
        <f t="shared" si="0"/>
        <v>0.030626157407407404</v>
      </c>
      <c r="J18" s="86">
        <v>3</v>
      </c>
      <c r="K18" s="86">
        <v>1</v>
      </c>
      <c r="L18" s="86">
        <v>2</v>
      </c>
      <c r="M18" s="86">
        <v>4</v>
      </c>
      <c r="N18" s="26">
        <f t="shared" si="1"/>
        <v>0.030626157407407404</v>
      </c>
      <c r="O18" s="80">
        <f t="shared" si="2"/>
        <v>0.0035023148148148123</v>
      </c>
      <c r="P18" s="43" t="s">
        <v>188</v>
      </c>
      <c r="Q18" s="44">
        <v>40</v>
      </c>
      <c r="R18" s="45">
        <v>7</v>
      </c>
    </row>
    <row r="19" spans="2:18" ht="12.75">
      <c r="B19" s="2">
        <v>7</v>
      </c>
      <c r="C19" s="35">
        <v>7</v>
      </c>
      <c r="D19" s="56" t="s">
        <v>40</v>
      </c>
      <c r="E19" s="35">
        <v>89</v>
      </c>
      <c r="F19" s="37" t="s">
        <v>41</v>
      </c>
      <c r="G19" s="18">
        <v>0</v>
      </c>
      <c r="H19" s="47">
        <v>0.03104398148148148</v>
      </c>
      <c r="I19" s="73">
        <f t="shared" si="0"/>
        <v>0.03104398148148148</v>
      </c>
      <c r="J19" s="86">
        <v>1</v>
      </c>
      <c r="K19" s="86">
        <v>1</v>
      </c>
      <c r="L19" s="86">
        <v>3</v>
      </c>
      <c r="M19" s="86">
        <v>1</v>
      </c>
      <c r="N19" s="26">
        <f t="shared" si="1"/>
        <v>0.03104398148148148</v>
      </c>
      <c r="O19" s="80">
        <f t="shared" si="2"/>
        <v>0.00392013888888889</v>
      </c>
      <c r="P19" s="43" t="s">
        <v>188</v>
      </c>
      <c r="Q19" s="44">
        <v>39</v>
      </c>
      <c r="R19" s="45">
        <v>6</v>
      </c>
    </row>
    <row r="20" spans="2:18" ht="12.75">
      <c r="B20" s="2">
        <v>8</v>
      </c>
      <c r="C20" s="35">
        <v>11</v>
      </c>
      <c r="D20" s="56" t="s">
        <v>46</v>
      </c>
      <c r="E20" s="35">
        <v>87</v>
      </c>
      <c r="F20" s="37" t="s">
        <v>31</v>
      </c>
      <c r="G20" s="18">
        <v>0</v>
      </c>
      <c r="H20" s="47">
        <v>0.031049768518518515</v>
      </c>
      <c r="I20" s="73">
        <f t="shared" si="0"/>
        <v>0.031049768518518515</v>
      </c>
      <c r="J20" s="86">
        <v>1</v>
      </c>
      <c r="K20" s="86">
        <v>3</v>
      </c>
      <c r="L20" s="86">
        <v>2</v>
      </c>
      <c r="M20" s="86">
        <v>2</v>
      </c>
      <c r="N20" s="26">
        <f t="shared" si="1"/>
        <v>0.031049768518518515</v>
      </c>
      <c r="O20" s="80">
        <f t="shared" si="2"/>
        <v>0.003925925925925923</v>
      </c>
      <c r="P20" s="43" t="s">
        <v>188</v>
      </c>
      <c r="Q20" s="44">
        <v>38</v>
      </c>
      <c r="R20" s="45">
        <v>5</v>
      </c>
    </row>
    <row r="21" spans="2:18" ht="12.75">
      <c r="B21" s="2">
        <v>9</v>
      </c>
      <c r="C21" s="35">
        <v>6</v>
      </c>
      <c r="D21" s="56" t="s">
        <v>38</v>
      </c>
      <c r="E21" s="35">
        <v>89</v>
      </c>
      <c r="F21" s="37" t="s">
        <v>39</v>
      </c>
      <c r="G21" s="18">
        <v>0</v>
      </c>
      <c r="H21" s="47">
        <v>0.031163194444444445</v>
      </c>
      <c r="I21" s="73">
        <f aca="true" t="shared" si="3" ref="I21:I29">H21-G21</f>
        <v>0.031163194444444445</v>
      </c>
      <c r="J21" s="86">
        <v>3</v>
      </c>
      <c r="K21" s="86">
        <v>3</v>
      </c>
      <c r="L21" s="86">
        <v>0</v>
      </c>
      <c r="M21" s="86">
        <v>3</v>
      </c>
      <c r="N21" s="26">
        <f aca="true" t="shared" si="4" ref="N21:N29">I21</f>
        <v>0.031163194444444445</v>
      </c>
      <c r="O21" s="80">
        <f aca="true" t="shared" si="5" ref="O21:O29">H21-H$13</f>
        <v>0.004039351851851853</v>
      </c>
      <c r="P21" s="43" t="s">
        <v>188</v>
      </c>
      <c r="Q21" s="44">
        <v>37</v>
      </c>
      <c r="R21" s="45">
        <v>4</v>
      </c>
    </row>
    <row r="22" spans="2:18" ht="12.75">
      <c r="B22" s="2">
        <v>10</v>
      </c>
      <c r="C22" s="35">
        <v>10</v>
      </c>
      <c r="D22" s="56" t="s">
        <v>45</v>
      </c>
      <c r="E22" s="35">
        <v>89</v>
      </c>
      <c r="F22" s="37" t="s">
        <v>33</v>
      </c>
      <c r="G22" s="18">
        <v>0</v>
      </c>
      <c r="H22" s="47">
        <v>0.03168865740740741</v>
      </c>
      <c r="I22" s="73">
        <f t="shared" si="3"/>
        <v>0.03168865740740741</v>
      </c>
      <c r="J22" s="86">
        <v>0</v>
      </c>
      <c r="K22" s="86">
        <v>3</v>
      </c>
      <c r="L22" s="86">
        <v>4</v>
      </c>
      <c r="M22" s="86">
        <v>1</v>
      </c>
      <c r="N22" s="26">
        <f t="shared" si="4"/>
        <v>0.03168865740740741</v>
      </c>
      <c r="O22" s="80">
        <f t="shared" si="5"/>
        <v>0.004564814814814817</v>
      </c>
      <c r="P22" s="43" t="s">
        <v>189</v>
      </c>
      <c r="Q22" s="44">
        <v>36</v>
      </c>
      <c r="R22" s="45">
        <v>4</v>
      </c>
    </row>
    <row r="23" spans="2:18" ht="12.75">
      <c r="B23" s="2">
        <v>11</v>
      </c>
      <c r="C23" s="35">
        <v>15</v>
      </c>
      <c r="D23" s="56" t="s">
        <v>51</v>
      </c>
      <c r="E23" s="35">
        <v>89</v>
      </c>
      <c r="F23" s="37" t="s">
        <v>33</v>
      </c>
      <c r="G23" s="18">
        <v>0</v>
      </c>
      <c r="H23" s="47">
        <v>0.032462962962962964</v>
      </c>
      <c r="I23" s="73">
        <f t="shared" si="3"/>
        <v>0.032462962962962964</v>
      </c>
      <c r="J23" s="86">
        <v>1</v>
      </c>
      <c r="K23" s="86">
        <v>0</v>
      </c>
      <c r="L23" s="86">
        <v>4</v>
      </c>
      <c r="M23" s="86">
        <v>2</v>
      </c>
      <c r="N23" s="26">
        <f t="shared" si="4"/>
        <v>0.032462962962962964</v>
      </c>
      <c r="O23" s="80">
        <f t="shared" si="5"/>
        <v>0.0053391203703703725</v>
      </c>
      <c r="P23" s="43" t="s">
        <v>189</v>
      </c>
      <c r="Q23" s="44">
        <v>35</v>
      </c>
      <c r="R23" s="45">
        <v>3</v>
      </c>
    </row>
    <row r="24" spans="2:18" ht="12.75">
      <c r="B24" s="2">
        <v>12</v>
      </c>
      <c r="C24" s="35">
        <v>8</v>
      </c>
      <c r="D24" s="56" t="s">
        <v>42</v>
      </c>
      <c r="E24" s="35">
        <v>89</v>
      </c>
      <c r="F24" s="37" t="s">
        <v>43</v>
      </c>
      <c r="G24" s="18">
        <v>0</v>
      </c>
      <c r="H24" s="47">
        <v>0.0325162037037037</v>
      </c>
      <c r="I24" s="73">
        <f t="shared" si="3"/>
        <v>0.0325162037037037</v>
      </c>
      <c r="J24" s="86">
        <v>4</v>
      </c>
      <c r="K24" s="86">
        <v>4</v>
      </c>
      <c r="L24" s="86">
        <v>1</v>
      </c>
      <c r="M24" s="86">
        <v>2</v>
      </c>
      <c r="N24" s="26">
        <f t="shared" si="4"/>
        <v>0.0325162037037037</v>
      </c>
      <c r="O24" s="80">
        <f t="shared" si="5"/>
        <v>0.005392361111111108</v>
      </c>
      <c r="P24" s="43" t="s">
        <v>189</v>
      </c>
      <c r="Q24" s="44">
        <v>34</v>
      </c>
      <c r="R24" s="45">
        <v>3</v>
      </c>
    </row>
    <row r="25" spans="2:18" ht="12.75">
      <c r="B25" s="2">
        <v>13</v>
      </c>
      <c r="C25" s="35">
        <v>17</v>
      </c>
      <c r="D25" s="56" t="s">
        <v>53</v>
      </c>
      <c r="E25" s="35">
        <v>89</v>
      </c>
      <c r="F25" s="37" t="s">
        <v>54</v>
      </c>
      <c r="G25" s="18">
        <v>0</v>
      </c>
      <c r="H25" s="47">
        <v>0.03264814814814815</v>
      </c>
      <c r="I25" s="73">
        <f t="shared" si="3"/>
        <v>0.03264814814814815</v>
      </c>
      <c r="J25" s="86">
        <v>1</v>
      </c>
      <c r="K25" s="86">
        <v>0</v>
      </c>
      <c r="L25" s="86">
        <v>0</v>
      </c>
      <c r="M25" s="86">
        <v>2</v>
      </c>
      <c r="N25" s="26">
        <f t="shared" si="4"/>
        <v>0.03264814814814815</v>
      </c>
      <c r="O25" s="80">
        <f t="shared" si="5"/>
        <v>0.005524305555555557</v>
      </c>
      <c r="P25" s="43" t="s">
        <v>189</v>
      </c>
      <c r="Q25" s="44">
        <v>33</v>
      </c>
      <c r="R25" s="45">
        <v>2</v>
      </c>
    </row>
    <row r="26" spans="2:18" ht="12.75">
      <c r="B26" s="2">
        <v>14</v>
      </c>
      <c r="C26" s="35">
        <v>16</v>
      </c>
      <c r="D26" s="56" t="s">
        <v>179</v>
      </c>
      <c r="E26" s="35">
        <v>89</v>
      </c>
      <c r="F26" s="37" t="s">
        <v>52</v>
      </c>
      <c r="G26" s="18">
        <v>0</v>
      </c>
      <c r="H26" s="47">
        <v>0.032907407407407406</v>
      </c>
      <c r="I26" s="73">
        <f t="shared" si="3"/>
        <v>0.032907407407407406</v>
      </c>
      <c r="J26" s="86">
        <v>1</v>
      </c>
      <c r="K26" s="86">
        <v>0</v>
      </c>
      <c r="L26" s="86">
        <v>2</v>
      </c>
      <c r="M26" s="86">
        <v>3</v>
      </c>
      <c r="N26" s="26">
        <f t="shared" si="4"/>
        <v>0.032907407407407406</v>
      </c>
      <c r="O26" s="80">
        <f t="shared" si="5"/>
        <v>0.005783564814814814</v>
      </c>
      <c r="P26" s="43" t="s">
        <v>189</v>
      </c>
      <c r="Q26" s="44">
        <v>32</v>
      </c>
      <c r="R26" s="45">
        <v>2</v>
      </c>
    </row>
    <row r="27" spans="2:18" ht="12.75">
      <c r="B27" s="2">
        <v>15</v>
      </c>
      <c r="C27" s="35">
        <v>12</v>
      </c>
      <c r="D27" s="56" t="s">
        <v>47</v>
      </c>
      <c r="E27" s="35">
        <v>89</v>
      </c>
      <c r="F27" s="37" t="s">
        <v>48</v>
      </c>
      <c r="G27" s="18">
        <v>0</v>
      </c>
      <c r="H27" s="47">
        <v>0.03300115740740741</v>
      </c>
      <c r="I27" s="73">
        <f t="shared" si="3"/>
        <v>0.03300115740740741</v>
      </c>
      <c r="J27" s="86">
        <v>4</v>
      </c>
      <c r="K27" s="86">
        <v>1</v>
      </c>
      <c r="L27" s="86">
        <v>3</v>
      </c>
      <c r="M27" s="86">
        <v>4</v>
      </c>
      <c r="N27" s="26">
        <f t="shared" si="4"/>
        <v>0.03300115740740741</v>
      </c>
      <c r="O27" s="80">
        <f t="shared" si="5"/>
        <v>0.005877314814814818</v>
      </c>
      <c r="P27" s="43" t="s">
        <v>189</v>
      </c>
      <c r="Q27" s="44">
        <v>31</v>
      </c>
      <c r="R27" s="45">
        <v>2</v>
      </c>
    </row>
    <row r="28" spans="2:18" ht="12.75">
      <c r="B28" s="2">
        <v>16</v>
      </c>
      <c r="C28" s="35">
        <v>13</v>
      </c>
      <c r="D28" s="56" t="s">
        <v>49</v>
      </c>
      <c r="E28" s="35">
        <v>89</v>
      </c>
      <c r="F28" s="37" t="s">
        <v>39</v>
      </c>
      <c r="G28" s="18">
        <v>0</v>
      </c>
      <c r="H28" s="47">
        <v>0.034025462962962966</v>
      </c>
      <c r="I28" s="73">
        <f t="shared" si="3"/>
        <v>0.034025462962962966</v>
      </c>
      <c r="J28" s="86">
        <v>0</v>
      </c>
      <c r="K28" s="86">
        <v>3</v>
      </c>
      <c r="L28" s="86">
        <v>3</v>
      </c>
      <c r="M28" s="86">
        <v>3</v>
      </c>
      <c r="N28" s="26">
        <f t="shared" si="4"/>
        <v>0.034025462962962966</v>
      </c>
      <c r="O28" s="80">
        <f t="shared" si="5"/>
        <v>0.006901620370370374</v>
      </c>
      <c r="P28" s="43" t="s">
        <v>189</v>
      </c>
      <c r="Q28" s="44">
        <v>30</v>
      </c>
      <c r="R28" s="45">
        <v>2</v>
      </c>
    </row>
    <row r="29" spans="2:20" ht="12.75">
      <c r="B29" s="2">
        <v>17</v>
      </c>
      <c r="C29" s="35">
        <v>14</v>
      </c>
      <c r="D29" s="56" t="s">
        <v>50</v>
      </c>
      <c r="E29" s="35">
        <v>89</v>
      </c>
      <c r="F29" s="37" t="s">
        <v>39</v>
      </c>
      <c r="G29" s="18">
        <v>0</v>
      </c>
      <c r="H29" s="47">
        <v>0.03419212962962963</v>
      </c>
      <c r="I29" s="73">
        <f t="shared" si="3"/>
        <v>0.03419212962962963</v>
      </c>
      <c r="J29" s="86">
        <v>2</v>
      </c>
      <c r="K29" s="86">
        <v>3</v>
      </c>
      <c r="L29" s="86">
        <v>2</v>
      </c>
      <c r="M29" s="86">
        <v>4</v>
      </c>
      <c r="N29" s="26">
        <f t="shared" si="4"/>
        <v>0.03419212962962963</v>
      </c>
      <c r="O29" s="80">
        <f t="shared" si="5"/>
        <v>0.007068287037037036</v>
      </c>
      <c r="P29" s="43" t="s">
        <v>189</v>
      </c>
      <c r="Q29" s="44">
        <v>29</v>
      </c>
      <c r="R29" s="45">
        <v>1</v>
      </c>
      <c r="T29" s="75"/>
    </row>
    <row r="30" spans="2:20" ht="12.75">
      <c r="B30" s="2">
        <v>18</v>
      </c>
      <c r="C30" s="35">
        <v>18</v>
      </c>
      <c r="D30" s="56" t="s">
        <v>55</v>
      </c>
      <c r="E30" s="35">
        <v>88</v>
      </c>
      <c r="F30" s="37" t="s">
        <v>33</v>
      </c>
      <c r="G30" s="18">
        <v>0</v>
      </c>
      <c r="H30" s="47">
        <v>0.03461111111111111</v>
      </c>
      <c r="I30" s="73">
        <f t="shared" si="0"/>
        <v>0.03461111111111111</v>
      </c>
      <c r="J30" s="86">
        <v>2</v>
      </c>
      <c r="K30" s="86">
        <v>1</v>
      </c>
      <c r="L30" s="86">
        <v>2</v>
      </c>
      <c r="M30" s="86">
        <v>1</v>
      </c>
      <c r="N30" s="26">
        <f t="shared" si="1"/>
        <v>0.03461111111111111</v>
      </c>
      <c r="O30" s="80">
        <f>H30-H$13</f>
        <v>0.007487268518518522</v>
      </c>
      <c r="P30" s="43" t="s">
        <v>189</v>
      </c>
      <c r="Q30" s="44">
        <v>28</v>
      </c>
      <c r="R30" s="45">
        <v>1</v>
      </c>
      <c r="T30" s="75"/>
    </row>
    <row r="31" spans="2:20" ht="12.75">
      <c r="B31" s="2">
        <v>19</v>
      </c>
      <c r="C31" s="35">
        <v>20</v>
      </c>
      <c r="D31" s="56" t="s">
        <v>57</v>
      </c>
      <c r="E31" s="35">
        <v>89</v>
      </c>
      <c r="F31" s="37" t="s">
        <v>39</v>
      </c>
      <c r="G31" s="18">
        <v>0</v>
      </c>
      <c r="H31" s="47">
        <v>0.03534722222222222</v>
      </c>
      <c r="I31" s="73">
        <f t="shared" si="0"/>
        <v>0.03534722222222222</v>
      </c>
      <c r="J31" s="86">
        <v>0</v>
      </c>
      <c r="K31" s="86">
        <v>1</v>
      </c>
      <c r="L31" s="86">
        <v>4</v>
      </c>
      <c r="M31" s="86">
        <v>2</v>
      </c>
      <c r="N31" s="26">
        <f t="shared" si="1"/>
        <v>0.03534722222222222</v>
      </c>
      <c r="O31" s="80">
        <f>H31-H$13</f>
        <v>0.008223379629629626</v>
      </c>
      <c r="P31" s="43" t="s">
        <v>189</v>
      </c>
      <c r="Q31" s="44">
        <v>27</v>
      </c>
      <c r="R31" s="45">
        <v>1</v>
      </c>
      <c r="T31" s="75"/>
    </row>
    <row r="32" spans="2:20" ht="12.75">
      <c r="B32" s="2">
        <v>20</v>
      </c>
      <c r="C32" s="35">
        <v>24</v>
      </c>
      <c r="D32" s="56" t="s">
        <v>61</v>
      </c>
      <c r="E32" s="35">
        <v>88</v>
      </c>
      <c r="F32" s="37" t="s">
        <v>33</v>
      </c>
      <c r="G32" s="18">
        <v>0</v>
      </c>
      <c r="H32" s="47">
        <v>0.035861111111111114</v>
      </c>
      <c r="I32" s="73">
        <f aca="true" t="shared" si="6" ref="I32:I37">H32-G32</f>
        <v>0.035861111111111114</v>
      </c>
      <c r="J32" s="86">
        <v>2</v>
      </c>
      <c r="K32" s="86">
        <v>0</v>
      </c>
      <c r="L32" s="86">
        <v>2</v>
      </c>
      <c r="M32" s="86">
        <v>1</v>
      </c>
      <c r="N32" s="26">
        <f aca="true" t="shared" si="7" ref="N32:N37">I32</f>
        <v>0.035861111111111114</v>
      </c>
      <c r="O32" s="80">
        <f aca="true" t="shared" si="8" ref="O32:O37">H32-H$13</f>
        <v>0.008737268518518523</v>
      </c>
      <c r="P32" s="43" t="s">
        <v>189</v>
      </c>
      <c r="Q32" s="44">
        <v>26</v>
      </c>
      <c r="R32" s="45">
        <v>1</v>
      </c>
      <c r="T32" s="75"/>
    </row>
    <row r="33" spans="2:20" ht="12.75">
      <c r="B33" s="2">
        <v>21</v>
      </c>
      <c r="C33" s="35">
        <v>21</v>
      </c>
      <c r="D33" s="56" t="s">
        <v>58</v>
      </c>
      <c r="E33" s="35">
        <v>88</v>
      </c>
      <c r="F33" s="37" t="s">
        <v>41</v>
      </c>
      <c r="G33" s="18">
        <v>0</v>
      </c>
      <c r="H33" s="47">
        <v>0.036008101851851854</v>
      </c>
      <c r="I33" s="73">
        <f t="shared" si="6"/>
        <v>0.036008101851851854</v>
      </c>
      <c r="J33" s="86">
        <v>3</v>
      </c>
      <c r="K33" s="86">
        <v>4</v>
      </c>
      <c r="L33" s="86">
        <v>3</v>
      </c>
      <c r="M33" s="86">
        <v>2</v>
      </c>
      <c r="N33" s="26">
        <f t="shared" si="7"/>
        <v>0.036008101851851854</v>
      </c>
      <c r="O33" s="80">
        <f t="shared" si="8"/>
        <v>0.008884259259259262</v>
      </c>
      <c r="P33" s="43" t="s">
        <v>189</v>
      </c>
      <c r="Q33" s="44">
        <v>25</v>
      </c>
      <c r="R33" s="45"/>
      <c r="T33" s="75"/>
    </row>
    <row r="34" spans="2:20" ht="12.75">
      <c r="B34" s="2">
        <v>22</v>
      </c>
      <c r="C34" s="35">
        <v>19</v>
      </c>
      <c r="D34" s="56" t="s">
        <v>56</v>
      </c>
      <c r="E34" s="35">
        <v>88</v>
      </c>
      <c r="F34" s="37" t="s">
        <v>33</v>
      </c>
      <c r="G34" s="18">
        <v>0</v>
      </c>
      <c r="H34" s="47">
        <v>0.036501157407407406</v>
      </c>
      <c r="I34" s="73">
        <f t="shared" si="6"/>
        <v>0.036501157407407406</v>
      </c>
      <c r="J34" s="86">
        <v>2</v>
      </c>
      <c r="K34" s="86">
        <v>2</v>
      </c>
      <c r="L34" s="86">
        <v>3</v>
      </c>
      <c r="M34" s="86">
        <v>3</v>
      </c>
      <c r="N34" s="26">
        <f t="shared" si="7"/>
        <v>0.036501157407407406</v>
      </c>
      <c r="O34" s="80">
        <f t="shared" si="8"/>
        <v>0.009377314814814814</v>
      </c>
      <c r="P34" s="43" t="s">
        <v>189</v>
      </c>
      <c r="Q34" s="44">
        <v>24</v>
      </c>
      <c r="R34" s="45"/>
      <c r="T34" s="75"/>
    </row>
    <row r="35" spans="2:20" ht="12.75">
      <c r="B35" s="2">
        <v>23</v>
      </c>
      <c r="C35" s="35">
        <v>23</v>
      </c>
      <c r="D35" s="56" t="s">
        <v>60</v>
      </c>
      <c r="E35" s="35">
        <v>89</v>
      </c>
      <c r="F35" s="37" t="s">
        <v>41</v>
      </c>
      <c r="G35" s="18">
        <v>0</v>
      </c>
      <c r="H35" s="47">
        <v>0.03769907407407407</v>
      </c>
      <c r="I35" s="73">
        <f t="shared" si="6"/>
        <v>0.03769907407407407</v>
      </c>
      <c r="J35" s="86">
        <v>2</v>
      </c>
      <c r="K35" s="86">
        <v>3</v>
      </c>
      <c r="L35" s="86">
        <v>2</v>
      </c>
      <c r="M35" s="86">
        <v>3</v>
      </c>
      <c r="N35" s="26">
        <f t="shared" si="7"/>
        <v>0.03769907407407407</v>
      </c>
      <c r="O35" s="80">
        <f t="shared" si="8"/>
        <v>0.01057523148148148</v>
      </c>
      <c r="P35" s="43" t="s">
        <v>189</v>
      </c>
      <c r="Q35" s="44">
        <v>23</v>
      </c>
      <c r="R35" s="45"/>
      <c r="T35" s="75"/>
    </row>
    <row r="36" spans="2:20" ht="12.75">
      <c r="B36" s="2">
        <v>24</v>
      </c>
      <c r="C36" s="35">
        <v>26</v>
      </c>
      <c r="D36" s="56" t="s">
        <v>64</v>
      </c>
      <c r="E36" s="35">
        <v>89</v>
      </c>
      <c r="F36" s="37" t="s">
        <v>39</v>
      </c>
      <c r="G36" s="18">
        <v>0</v>
      </c>
      <c r="H36" s="47">
        <v>0.04008449074074074</v>
      </c>
      <c r="I36" s="73">
        <f t="shared" si="6"/>
        <v>0.04008449074074074</v>
      </c>
      <c r="J36" s="86">
        <v>1</v>
      </c>
      <c r="K36" s="86">
        <v>1</v>
      </c>
      <c r="L36" s="86">
        <v>3</v>
      </c>
      <c r="M36" s="86">
        <v>3</v>
      </c>
      <c r="N36" s="26">
        <f t="shared" si="7"/>
        <v>0.04008449074074074</v>
      </c>
      <c r="O36" s="80">
        <f t="shared" si="8"/>
        <v>0.012960648148148148</v>
      </c>
      <c r="P36" s="43" t="s">
        <v>189</v>
      </c>
      <c r="Q36" s="44">
        <v>22</v>
      </c>
      <c r="R36" s="45"/>
      <c r="T36" s="75"/>
    </row>
    <row r="37" spans="2:20" ht="12.75">
      <c r="B37" s="2">
        <v>25</v>
      </c>
      <c r="C37" s="35">
        <v>22</v>
      </c>
      <c r="D37" s="56" t="s">
        <v>59</v>
      </c>
      <c r="E37" s="35">
        <v>89</v>
      </c>
      <c r="F37" s="37" t="s">
        <v>31</v>
      </c>
      <c r="G37" s="18">
        <v>0</v>
      </c>
      <c r="H37" s="47">
        <v>0.04016087962962963</v>
      </c>
      <c r="I37" s="73">
        <f t="shared" si="6"/>
        <v>0.04016087962962963</v>
      </c>
      <c r="J37" s="86">
        <v>1</v>
      </c>
      <c r="K37" s="86">
        <v>3</v>
      </c>
      <c r="L37" s="86">
        <v>4</v>
      </c>
      <c r="M37" s="86">
        <v>0</v>
      </c>
      <c r="N37" s="26">
        <f t="shared" si="7"/>
        <v>0.04016087962962963</v>
      </c>
      <c r="O37" s="80">
        <f t="shared" si="8"/>
        <v>0.013037037037037038</v>
      </c>
      <c r="P37" s="43" t="s">
        <v>189</v>
      </c>
      <c r="Q37" s="44">
        <v>21</v>
      </c>
      <c r="R37" s="45"/>
      <c r="T37" s="75"/>
    </row>
    <row r="38" spans="2:20" ht="12.75">
      <c r="B38" s="2">
        <v>26</v>
      </c>
      <c r="C38" s="35">
        <v>25</v>
      </c>
      <c r="D38" s="56" t="s">
        <v>62</v>
      </c>
      <c r="E38" s="35">
        <v>89</v>
      </c>
      <c r="F38" s="37" t="s">
        <v>63</v>
      </c>
      <c r="G38" s="18">
        <v>0</v>
      </c>
      <c r="H38" s="47">
        <v>0.040504629629629633</v>
      </c>
      <c r="I38" s="73">
        <f t="shared" si="0"/>
        <v>0.040504629629629633</v>
      </c>
      <c r="J38" s="86">
        <v>2</v>
      </c>
      <c r="K38" s="86">
        <v>2</v>
      </c>
      <c r="L38" s="86">
        <v>4</v>
      </c>
      <c r="M38" s="86">
        <v>3</v>
      </c>
      <c r="N38" s="26">
        <f t="shared" si="1"/>
        <v>0.040504629629629633</v>
      </c>
      <c r="O38" s="80">
        <f>H38-H$13</f>
        <v>0.013380787037037042</v>
      </c>
      <c r="P38" s="43" t="s">
        <v>189</v>
      </c>
      <c r="Q38" s="44">
        <v>20</v>
      </c>
      <c r="R38" s="45"/>
      <c r="T38" s="75"/>
    </row>
    <row r="39" spans="2:20" ht="12.75">
      <c r="B39" s="2">
        <v>27</v>
      </c>
      <c r="C39" s="35">
        <v>29</v>
      </c>
      <c r="D39" s="56" t="s">
        <v>67</v>
      </c>
      <c r="E39" s="35">
        <v>89</v>
      </c>
      <c r="F39" s="35" t="s">
        <v>63</v>
      </c>
      <c r="G39" s="18">
        <v>0</v>
      </c>
      <c r="H39" s="47">
        <v>0.04385185185185186</v>
      </c>
      <c r="I39" s="73">
        <f t="shared" si="0"/>
        <v>0.04385185185185186</v>
      </c>
      <c r="J39" s="86">
        <v>1</v>
      </c>
      <c r="K39" s="86">
        <v>2</v>
      </c>
      <c r="L39" s="86">
        <v>1</v>
      </c>
      <c r="M39" s="86">
        <v>2</v>
      </c>
      <c r="N39" s="26">
        <f t="shared" si="1"/>
        <v>0.04385185185185186</v>
      </c>
      <c r="O39" s="80">
        <f>H39-H$13</f>
        <v>0.016728009259259265</v>
      </c>
      <c r="P39" s="43" t="s">
        <v>189</v>
      </c>
      <c r="Q39" s="44">
        <v>19</v>
      </c>
      <c r="R39" s="45"/>
      <c r="T39" s="75"/>
    </row>
    <row r="40" spans="2:20" ht="12.75">
      <c r="B40" s="2">
        <v>28</v>
      </c>
      <c r="C40" s="35">
        <v>27</v>
      </c>
      <c r="D40" s="56" t="s">
        <v>65</v>
      </c>
      <c r="E40" s="35">
        <v>89</v>
      </c>
      <c r="F40" s="37" t="s">
        <v>39</v>
      </c>
      <c r="G40" s="18">
        <v>0</v>
      </c>
      <c r="H40" s="47">
        <v>0.04413425925925926</v>
      </c>
      <c r="I40" s="73">
        <f t="shared" si="0"/>
        <v>0.04413425925925926</v>
      </c>
      <c r="J40" s="86">
        <v>2</v>
      </c>
      <c r="K40" s="86">
        <v>1</v>
      </c>
      <c r="L40" s="86">
        <v>2</v>
      </c>
      <c r="M40" s="86">
        <v>4</v>
      </c>
      <c r="N40" s="26">
        <f t="shared" si="1"/>
        <v>0.04413425925925926</v>
      </c>
      <c r="O40" s="80">
        <f>H40-H$13</f>
        <v>0.01701041666666667</v>
      </c>
      <c r="P40" s="43" t="s">
        <v>189</v>
      </c>
      <c r="Q40" s="44">
        <v>18</v>
      </c>
      <c r="R40" s="45"/>
      <c r="T40" s="75"/>
    </row>
    <row r="41" spans="2:20" ht="12.75">
      <c r="B41" s="2">
        <v>29</v>
      </c>
      <c r="C41" s="35">
        <v>28</v>
      </c>
      <c r="D41" s="56" t="s">
        <v>66</v>
      </c>
      <c r="E41" s="35">
        <v>89</v>
      </c>
      <c r="F41" s="37" t="s">
        <v>54</v>
      </c>
      <c r="G41" s="18">
        <v>0</v>
      </c>
      <c r="H41" s="47">
        <v>0.0459375</v>
      </c>
      <c r="I41" s="73">
        <f t="shared" si="0"/>
        <v>0.0459375</v>
      </c>
      <c r="J41" s="86">
        <v>3</v>
      </c>
      <c r="K41" s="86">
        <v>3</v>
      </c>
      <c r="L41" s="86">
        <v>5</v>
      </c>
      <c r="M41" s="86">
        <v>2</v>
      </c>
      <c r="N41" s="26">
        <f t="shared" si="1"/>
        <v>0.0459375</v>
      </c>
      <c r="O41" s="80">
        <f>H41-H$13</f>
        <v>0.018813657407407407</v>
      </c>
      <c r="P41" s="43" t="s">
        <v>189</v>
      </c>
      <c r="Q41" s="44">
        <v>17</v>
      </c>
      <c r="R41" s="45"/>
      <c r="T41" s="75"/>
    </row>
    <row r="42" spans="2:19" ht="12.75">
      <c r="B42" s="28"/>
      <c r="C42" s="46"/>
      <c r="D42" s="9"/>
      <c r="E42" s="46"/>
      <c r="F42" s="48"/>
      <c r="G42" s="49"/>
      <c r="H42" s="50"/>
      <c r="I42" s="51"/>
      <c r="J42" s="78"/>
      <c r="K42" s="78"/>
      <c r="L42" s="78"/>
      <c r="M42" s="78"/>
      <c r="N42" s="52"/>
      <c r="O42" s="53"/>
      <c r="P42" s="54"/>
      <c r="Q42" s="55"/>
      <c r="R42" s="55"/>
      <c r="S42" s="42"/>
    </row>
    <row r="43" spans="2:19" ht="12.75">
      <c r="B43" s="28"/>
      <c r="C43" s="32"/>
      <c r="D43" s="17"/>
      <c r="E43" s="46"/>
      <c r="F43" s="48"/>
      <c r="G43" s="49"/>
      <c r="H43" s="50"/>
      <c r="I43" s="51"/>
      <c r="J43" s="78"/>
      <c r="K43" s="78"/>
      <c r="L43" s="78"/>
      <c r="M43" s="78"/>
      <c r="N43" s="52"/>
      <c r="O43" s="53"/>
      <c r="P43" s="54"/>
      <c r="Q43" s="55"/>
      <c r="R43" s="55"/>
      <c r="S43" s="42"/>
    </row>
    <row r="44" spans="2:19" ht="15.75">
      <c r="B44" s="28"/>
      <c r="C44" s="46"/>
      <c r="D44" s="58"/>
      <c r="E44" s="46"/>
      <c r="F44" s="67"/>
      <c r="G44" s="49"/>
      <c r="H44" s="50"/>
      <c r="I44" s="51"/>
      <c r="J44" s="4" t="s">
        <v>11</v>
      </c>
      <c r="K44" s="4"/>
      <c r="L44" s="21"/>
      <c r="M44" s="21"/>
      <c r="N44" s="1"/>
      <c r="O44" s="30"/>
      <c r="P44" s="31"/>
      <c r="R44" s="55"/>
      <c r="S44" s="42"/>
    </row>
    <row r="45" spans="3:16" ht="15.75">
      <c r="C45" s="10"/>
      <c r="D45" s="9"/>
      <c r="E45" s="22"/>
      <c r="F45" s="27"/>
      <c r="J45" s="4"/>
      <c r="K45" s="4"/>
      <c r="L45" s="21"/>
      <c r="M45" s="21"/>
      <c r="N45" s="1"/>
      <c r="O45" s="30"/>
      <c r="P45" s="31"/>
    </row>
    <row r="46" spans="3:16" ht="15.75">
      <c r="C46" s="29"/>
      <c r="D46" s="9"/>
      <c r="E46" s="22"/>
      <c r="F46" s="22"/>
      <c r="J46" s="4" t="s">
        <v>25</v>
      </c>
      <c r="K46" s="4"/>
      <c r="L46" s="21"/>
      <c r="M46" s="21"/>
      <c r="N46" s="1"/>
      <c r="O46" s="30"/>
      <c r="P46" s="31"/>
    </row>
    <row r="47" spans="3:6" ht="12.75">
      <c r="C47" s="28"/>
      <c r="D47" s="9"/>
      <c r="E47" s="10"/>
      <c r="F47" s="33"/>
    </row>
    <row r="48" spans="3:6" ht="12.75">
      <c r="C48" s="28"/>
      <c r="D48" s="9"/>
      <c r="E48" s="10"/>
      <c r="F48" s="15"/>
    </row>
    <row r="49" spans="3:6" ht="12.75">
      <c r="C49" s="29"/>
      <c r="D49" s="9"/>
      <c r="E49" s="22"/>
      <c r="F49" s="22"/>
    </row>
    <row r="52" spans="4:18" ht="12.75"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</row>
    <row r="53" spans="4:18" ht="12.75"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</row>
    <row r="54" spans="4:18" ht="12.75"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</row>
  </sheetData>
  <mergeCells count="6">
    <mergeCell ref="B1:R1"/>
    <mergeCell ref="B2:R2"/>
    <mergeCell ref="D52:R54"/>
    <mergeCell ref="A3:R3"/>
    <mergeCell ref="A5:R5"/>
    <mergeCell ref="J11:M11"/>
  </mergeCells>
  <printOptions/>
  <pageMargins left="0.5905511811023623" right="0" top="0.5905511811023623" bottom="0" header="0" footer="0"/>
  <pageSetup horizontalDpi="360" verticalDpi="360" orientation="portrait" paperSize="9" r:id="rId4"/>
  <drawing r:id="rId3"/>
  <legacyDrawing r:id="rId2"/>
  <oleObjects>
    <oleObject progId="Word.Document.8" shapeId="12069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6"/>
  <sheetViews>
    <sheetView showGridLines="0" workbookViewId="0" topLeftCell="A1">
      <selection activeCell="B2" sqref="B2:R2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2.625" style="11" customWidth="1"/>
    <col min="4" max="4" width="21.25390625" style="0" customWidth="1"/>
    <col min="5" max="5" width="2.625" style="20" customWidth="1"/>
    <col min="6" max="6" width="28.625" style="20" customWidth="1"/>
    <col min="7" max="7" width="10.00390625" style="0" hidden="1" customWidth="1"/>
    <col min="8" max="8" width="11.625" style="0" hidden="1" customWidth="1"/>
    <col min="9" max="9" width="8.375" style="20" hidden="1" customWidth="1"/>
    <col min="10" max="10" width="2.125" style="20" customWidth="1"/>
    <col min="11" max="11" width="2.25390625" style="20" customWidth="1"/>
    <col min="12" max="12" width="2.00390625" style="20" customWidth="1"/>
    <col min="13" max="13" width="2.25390625" style="20" customWidth="1"/>
    <col min="14" max="14" width="10.375" style="11" customWidth="1"/>
    <col min="15" max="15" width="10.375" style="24" customWidth="1"/>
    <col min="16" max="16" width="2.375" style="0" customWidth="1"/>
    <col min="17" max="17" width="3.125" style="0" customWidth="1"/>
    <col min="18" max="18" width="3.00390625" style="0" customWidth="1"/>
  </cols>
  <sheetData>
    <row r="1" spans="1:18" ht="23.25" customHeight="1">
      <c r="A1" s="74"/>
      <c r="B1" s="92" t="s">
        <v>22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3.25" customHeight="1">
      <c r="A2" s="74"/>
      <c r="B2" s="92" t="s">
        <v>182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3.25" customHeight="1">
      <c r="A3" s="94" t="s">
        <v>183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3" ht="18">
      <c r="A4" s="8"/>
      <c r="B4" s="7"/>
      <c r="C4" s="12"/>
      <c r="D4" s="7"/>
      <c r="E4" s="19"/>
      <c r="F4" s="23"/>
      <c r="G4" s="6"/>
      <c r="H4" s="6"/>
      <c r="I4" s="19"/>
      <c r="J4" s="19"/>
      <c r="K4" s="19"/>
      <c r="L4" s="19"/>
      <c r="M4" s="19"/>
    </row>
    <row r="5" spans="1:18" ht="18">
      <c r="A5" s="94" t="s">
        <v>186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4" ht="14.25" customHeight="1">
      <c r="A6" s="6"/>
      <c r="B6" s="6"/>
      <c r="C6" s="13"/>
      <c r="D6" s="6"/>
      <c r="E6" s="19"/>
      <c r="F6" s="19"/>
      <c r="G6" s="6"/>
      <c r="H6" s="6"/>
      <c r="I6" s="19"/>
      <c r="J6" s="19"/>
      <c r="K6" s="19"/>
      <c r="L6" s="19"/>
      <c r="M6" s="19"/>
      <c r="N6" s="16"/>
    </row>
    <row r="7" spans="2:13" ht="15.75">
      <c r="B7" s="4" t="s">
        <v>26</v>
      </c>
      <c r="D7" s="5"/>
      <c r="F7" s="21"/>
      <c r="G7" s="1"/>
      <c r="H7" s="1"/>
      <c r="I7" s="21"/>
      <c r="J7" s="21"/>
      <c r="K7" s="21"/>
      <c r="L7" s="21"/>
      <c r="M7" s="21"/>
    </row>
    <row r="8" spans="2:5" ht="15.75">
      <c r="B8" s="5"/>
      <c r="C8" s="14"/>
      <c r="D8" s="4"/>
      <c r="E8" s="21"/>
    </row>
    <row r="9" spans="2:15" ht="15.75">
      <c r="B9" s="4" t="s">
        <v>27</v>
      </c>
      <c r="C9" s="14"/>
      <c r="D9" s="4"/>
      <c r="E9" s="21"/>
      <c r="G9" s="4"/>
      <c r="H9" s="4"/>
      <c r="I9" s="4"/>
      <c r="J9" s="21"/>
      <c r="K9" s="4" t="s">
        <v>191</v>
      </c>
      <c r="L9" s="14"/>
      <c r="M9" s="14"/>
      <c r="N9" s="14"/>
      <c r="O9" s="30"/>
    </row>
    <row r="10" ht="13.5" thickBot="1"/>
    <row r="11" spans="2:18" ht="15.75">
      <c r="B11" s="38" t="s">
        <v>8</v>
      </c>
      <c r="C11" s="60" t="s">
        <v>0</v>
      </c>
      <c r="D11" s="39" t="s">
        <v>12</v>
      </c>
      <c r="E11" s="59" t="s">
        <v>16</v>
      </c>
      <c r="F11" s="59" t="s">
        <v>13</v>
      </c>
      <c r="G11" s="39" t="s">
        <v>1</v>
      </c>
      <c r="H11" s="39" t="s">
        <v>1</v>
      </c>
      <c r="I11" s="59" t="s">
        <v>1</v>
      </c>
      <c r="J11" s="95" t="s">
        <v>19</v>
      </c>
      <c r="K11" s="95"/>
      <c r="L11" s="95"/>
      <c r="M11" s="95"/>
      <c r="N11" s="60" t="s">
        <v>1</v>
      </c>
      <c r="O11" s="59" t="s">
        <v>17</v>
      </c>
      <c r="P11" s="59" t="s">
        <v>10</v>
      </c>
      <c r="Q11" s="59" t="s">
        <v>15</v>
      </c>
      <c r="R11" s="61" t="s">
        <v>15</v>
      </c>
    </row>
    <row r="12" spans="2:18" ht="16.5" thickBot="1">
      <c r="B12" s="40"/>
      <c r="C12" s="65"/>
      <c r="D12" s="41"/>
      <c r="E12" s="64"/>
      <c r="F12" s="64" t="s">
        <v>9</v>
      </c>
      <c r="G12" s="41" t="s">
        <v>2</v>
      </c>
      <c r="H12" s="41" t="s">
        <v>3</v>
      </c>
      <c r="I12" s="64" t="s">
        <v>7</v>
      </c>
      <c r="J12" s="64" t="s">
        <v>5</v>
      </c>
      <c r="K12" s="64" t="s">
        <v>5</v>
      </c>
      <c r="L12" s="64" t="s">
        <v>6</v>
      </c>
      <c r="M12" s="64" t="s">
        <v>6</v>
      </c>
      <c r="N12" s="65" t="s">
        <v>4</v>
      </c>
      <c r="O12" s="64" t="s">
        <v>18</v>
      </c>
      <c r="P12" s="71"/>
      <c r="Q12" s="64" t="s">
        <v>14</v>
      </c>
      <c r="R12" s="66" t="s">
        <v>21</v>
      </c>
    </row>
    <row r="13" spans="2:18" ht="12" customHeight="1">
      <c r="B13" s="3">
        <v>1</v>
      </c>
      <c r="C13" s="34">
        <v>33</v>
      </c>
      <c r="D13" s="57" t="s">
        <v>72</v>
      </c>
      <c r="E13" s="34">
        <v>90</v>
      </c>
      <c r="F13" s="87" t="s">
        <v>73</v>
      </c>
      <c r="G13" s="62">
        <v>0</v>
      </c>
      <c r="H13" s="63">
        <v>0.02556597222222222</v>
      </c>
      <c r="I13" s="72">
        <f aca="true" t="shared" si="0" ref="I13:I29">H13-G13</f>
        <v>0.02556597222222222</v>
      </c>
      <c r="J13" s="76">
        <v>1</v>
      </c>
      <c r="K13" s="76">
        <v>3</v>
      </c>
      <c r="L13" s="76">
        <v>1</v>
      </c>
      <c r="M13" s="76">
        <v>1</v>
      </c>
      <c r="N13" s="25">
        <f aca="true" t="shared" si="1" ref="N13:N29">I13</f>
        <v>0.02556597222222222</v>
      </c>
      <c r="O13" s="79">
        <f aca="true" t="shared" si="2" ref="O13:O29">H13-H$13</f>
        <v>0</v>
      </c>
      <c r="P13" s="68" t="s">
        <v>187</v>
      </c>
      <c r="Q13" s="69">
        <v>30</v>
      </c>
      <c r="R13" s="70">
        <v>9</v>
      </c>
    </row>
    <row r="14" spans="1:18" ht="12.75">
      <c r="A14">
        <v>2</v>
      </c>
      <c r="B14" s="2">
        <v>2</v>
      </c>
      <c r="C14" s="35">
        <v>34</v>
      </c>
      <c r="D14" s="56" t="s">
        <v>74</v>
      </c>
      <c r="E14" s="35">
        <v>90</v>
      </c>
      <c r="F14" s="36" t="s">
        <v>75</v>
      </c>
      <c r="G14" s="18">
        <v>0</v>
      </c>
      <c r="H14" s="47">
        <v>0.026542824074074073</v>
      </c>
      <c r="I14" s="73">
        <f t="shared" si="0"/>
        <v>0.026542824074074073</v>
      </c>
      <c r="J14" s="77">
        <v>1</v>
      </c>
      <c r="K14" s="77">
        <v>2</v>
      </c>
      <c r="L14" s="77">
        <v>2</v>
      </c>
      <c r="M14" s="77">
        <v>4</v>
      </c>
      <c r="N14" s="26">
        <f t="shared" si="1"/>
        <v>0.026542824074074073</v>
      </c>
      <c r="O14" s="80">
        <f t="shared" si="2"/>
        <v>0.0009768518518518537</v>
      </c>
      <c r="P14" s="43" t="s">
        <v>187</v>
      </c>
      <c r="Q14" s="44">
        <v>29</v>
      </c>
      <c r="R14" s="45">
        <v>7</v>
      </c>
    </row>
    <row r="15" spans="2:18" ht="12.75">
      <c r="B15" s="2">
        <v>3</v>
      </c>
      <c r="C15" s="35">
        <v>31</v>
      </c>
      <c r="D15" s="56" t="s">
        <v>68</v>
      </c>
      <c r="E15" s="35">
        <v>90</v>
      </c>
      <c r="F15" s="35" t="s">
        <v>69</v>
      </c>
      <c r="G15" s="18">
        <v>0</v>
      </c>
      <c r="H15" s="47">
        <v>0.02695601851851852</v>
      </c>
      <c r="I15" s="73">
        <f t="shared" si="0"/>
        <v>0.02695601851851852</v>
      </c>
      <c r="J15" s="77">
        <v>4</v>
      </c>
      <c r="K15" s="77">
        <v>2</v>
      </c>
      <c r="L15" s="77">
        <v>4</v>
      </c>
      <c r="M15" s="77">
        <v>2</v>
      </c>
      <c r="N15" s="26">
        <f t="shared" si="1"/>
        <v>0.02695601851851852</v>
      </c>
      <c r="O15" s="80">
        <f t="shared" si="2"/>
        <v>0.0013900462962963024</v>
      </c>
      <c r="P15" s="43" t="s">
        <v>188</v>
      </c>
      <c r="Q15" s="44">
        <v>28</v>
      </c>
      <c r="R15" s="45">
        <v>6</v>
      </c>
    </row>
    <row r="16" spans="2:18" ht="12.75">
      <c r="B16" s="3">
        <v>4</v>
      </c>
      <c r="C16" s="35">
        <v>37</v>
      </c>
      <c r="D16" s="56" t="s">
        <v>78</v>
      </c>
      <c r="E16" s="35">
        <v>90</v>
      </c>
      <c r="F16" s="37" t="s">
        <v>79</v>
      </c>
      <c r="G16" s="18">
        <v>0</v>
      </c>
      <c r="H16" s="47">
        <v>0.027064814814814816</v>
      </c>
      <c r="I16" s="73">
        <f t="shared" si="0"/>
        <v>0.027064814814814816</v>
      </c>
      <c r="J16" s="77">
        <v>2</v>
      </c>
      <c r="K16" s="77">
        <v>1</v>
      </c>
      <c r="L16" s="77">
        <v>2</v>
      </c>
      <c r="M16" s="77">
        <v>3</v>
      </c>
      <c r="N16" s="26">
        <f t="shared" si="1"/>
        <v>0.027064814814814816</v>
      </c>
      <c r="O16" s="80">
        <f t="shared" si="2"/>
        <v>0.0014988425925925968</v>
      </c>
      <c r="P16" s="43" t="s">
        <v>188</v>
      </c>
      <c r="Q16" s="44">
        <v>27</v>
      </c>
      <c r="R16" s="45">
        <v>5</v>
      </c>
    </row>
    <row r="17" spans="2:18" ht="12.75">
      <c r="B17" s="2">
        <v>5</v>
      </c>
      <c r="C17" s="35">
        <v>35</v>
      </c>
      <c r="D17" s="56" t="s">
        <v>76</v>
      </c>
      <c r="E17" s="35">
        <v>90</v>
      </c>
      <c r="F17" s="37" t="s">
        <v>71</v>
      </c>
      <c r="G17" s="18">
        <v>0</v>
      </c>
      <c r="H17" s="47">
        <v>0.027369212962962963</v>
      </c>
      <c r="I17" s="73">
        <f t="shared" si="0"/>
        <v>0.027369212962962963</v>
      </c>
      <c r="J17" s="77">
        <v>1</v>
      </c>
      <c r="K17" s="77">
        <v>3</v>
      </c>
      <c r="L17" s="77">
        <v>2</v>
      </c>
      <c r="M17" s="77">
        <v>4</v>
      </c>
      <c r="N17" s="26">
        <f t="shared" si="1"/>
        <v>0.027369212962962963</v>
      </c>
      <c r="O17" s="80">
        <f t="shared" si="2"/>
        <v>0.0018032407407407441</v>
      </c>
      <c r="P17" s="43" t="s">
        <v>188</v>
      </c>
      <c r="Q17" s="44">
        <v>26</v>
      </c>
      <c r="R17" s="45">
        <v>5</v>
      </c>
    </row>
    <row r="18" spans="2:18" ht="12.75">
      <c r="B18" s="3">
        <v>6</v>
      </c>
      <c r="C18" s="35">
        <v>32</v>
      </c>
      <c r="D18" s="56" t="s">
        <v>70</v>
      </c>
      <c r="E18" s="35">
        <v>90</v>
      </c>
      <c r="F18" s="37" t="s">
        <v>71</v>
      </c>
      <c r="G18" s="18">
        <v>0</v>
      </c>
      <c r="H18" s="47">
        <v>0.028018518518518516</v>
      </c>
      <c r="I18" s="73">
        <f t="shared" si="0"/>
        <v>0.028018518518518516</v>
      </c>
      <c r="J18" s="77">
        <v>2</v>
      </c>
      <c r="K18" s="77">
        <v>2</v>
      </c>
      <c r="L18" s="77">
        <v>5</v>
      </c>
      <c r="M18" s="77">
        <v>2</v>
      </c>
      <c r="N18" s="26">
        <f t="shared" si="1"/>
        <v>0.028018518518518516</v>
      </c>
      <c r="O18" s="80">
        <f t="shared" si="2"/>
        <v>0.0024525462962962964</v>
      </c>
      <c r="P18" s="43" t="s">
        <v>188</v>
      </c>
      <c r="Q18" s="44">
        <v>25</v>
      </c>
      <c r="R18" s="45">
        <v>4</v>
      </c>
    </row>
    <row r="19" spans="2:18" ht="12.75">
      <c r="B19" s="2">
        <v>7</v>
      </c>
      <c r="C19" s="35">
        <v>40</v>
      </c>
      <c r="D19" s="56" t="s">
        <v>84</v>
      </c>
      <c r="E19" s="35">
        <v>90</v>
      </c>
      <c r="F19" s="37" t="s">
        <v>85</v>
      </c>
      <c r="G19" s="18">
        <v>0</v>
      </c>
      <c r="H19" s="47">
        <v>0.02809837962962963</v>
      </c>
      <c r="I19" s="73">
        <f t="shared" si="0"/>
        <v>0.02809837962962963</v>
      </c>
      <c r="J19" s="77">
        <v>3</v>
      </c>
      <c r="K19" s="77">
        <v>0</v>
      </c>
      <c r="L19" s="77">
        <v>3</v>
      </c>
      <c r="M19" s="77">
        <v>1</v>
      </c>
      <c r="N19" s="26">
        <f t="shared" si="1"/>
        <v>0.02809837962962963</v>
      </c>
      <c r="O19" s="80">
        <f t="shared" si="2"/>
        <v>0.0025324074074074103</v>
      </c>
      <c r="P19" s="43" t="s">
        <v>188</v>
      </c>
      <c r="Q19" s="44">
        <v>24</v>
      </c>
      <c r="R19" s="45">
        <v>4</v>
      </c>
    </row>
    <row r="20" spans="2:18" ht="12.75">
      <c r="B20" s="3">
        <v>8</v>
      </c>
      <c r="C20" s="35">
        <v>38</v>
      </c>
      <c r="D20" s="56" t="s">
        <v>80</v>
      </c>
      <c r="E20" s="35">
        <v>91</v>
      </c>
      <c r="F20" s="37" t="s">
        <v>81</v>
      </c>
      <c r="G20" s="18">
        <v>0</v>
      </c>
      <c r="H20" s="47">
        <v>0.028141203703703706</v>
      </c>
      <c r="I20" s="73">
        <f t="shared" si="0"/>
        <v>0.028141203703703706</v>
      </c>
      <c r="J20" s="77">
        <v>2</v>
      </c>
      <c r="K20" s="77">
        <v>1</v>
      </c>
      <c r="L20" s="77">
        <v>2</v>
      </c>
      <c r="M20" s="77">
        <v>2</v>
      </c>
      <c r="N20" s="26">
        <f t="shared" si="1"/>
        <v>0.028141203703703706</v>
      </c>
      <c r="O20" s="80">
        <f t="shared" si="2"/>
        <v>0.0025752314814814874</v>
      </c>
      <c r="P20" s="43" t="s">
        <v>188</v>
      </c>
      <c r="Q20" s="44">
        <v>23</v>
      </c>
      <c r="R20" s="45">
        <v>4</v>
      </c>
    </row>
    <row r="21" spans="2:18" ht="12.75">
      <c r="B21" s="2">
        <v>9</v>
      </c>
      <c r="C21" s="35">
        <v>39</v>
      </c>
      <c r="D21" s="56" t="s">
        <v>82</v>
      </c>
      <c r="E21" s="35">
        <v>90</v>
      </c>
      <c r="F21" s="35" t="s">
        <v>83</v>
      </c>
      <c r="G21" s="18">
        <v>0</v>
      </c>
      <c r="H21" s="47">
        <v>0.02822800925925926</v>
      </c>
      <c r="I21" s="73">
        <f t="shared" si="0"/>
        <v>0.02822800925925926</v>
      </c>
      <c r="J21" s="77">
        <v>1</v>
      </c>
      <c r="K21" s="77">
        <v>3</v>
      </c>
      <c r="L21" s="77">
        <v>2</v>
      </c>
      <c r="M21" s="77">
        <v>1</v>
      </c>
      <c r="N21" s="26">
        <f t="shared" si="1"/>
        <v>0.02822800925925926</v>
      </c>
      <c r="O21" s="80">
        <f t="shared" si="2"/>
        <v>0.0026620370370370426</v>
      </c>
      <c r="P21" s="43" t="s">
        <v>188</v>
      </c>
      <c r="Q21" s="44">
        <v>22</v>
      </c>
      <c r="R21" s="45">
        <v>3</v>
      </c>
    </row>
    <row r="22" spans="2:18" ht="12.75">
      <c r="B22" s="3">
        <v>10</v>
      </c>
      <c r="C22" s="35">
        <v>43</v>
      </c>
      <c r="D22" s="56" t="s">
        <v>88</v>
      </c>
      <c r="E22" s="35">
        <v>90</v>
      </c>
      <c r="F22" s="37" t="s">
        <v>81</v>
      </c>
      <c r="G22" s="18">
        <v>0</v>
      </c>
      <c r="H22" s="47">
        <v>0.028893518518518523</v>
      </c>
      <c r="I22" s="73">
        <f t="shared" si="0"/>
        <v>0.028893518518518523</v>
      </c>
      <c r="J22" s="77">
        <v>2</v>
      </c>
      <c r="K22" s="77">
        <v>2</v>
      </c>
      <c r="L22" s="77">
        <v>3</v>
      </c>
      <c r="M22" s="77">
        <v>3</v>
      </c>
      <c r="N22" s="26">
        <f t="shared" si="1"/>
        <v>0.028893518518518523</v>
      </c>
      <c r="O22" s="80">
        <f t="shared" si="2"/>
        <v>0.003327546296296304</v>
      </c>
      <c r="P22" s="43" t="s">
        <v>189</v>
      </c>
      <c r="Q22" s="44">
        <v>21</v>
      </c>
      <c r="R22" s="45">
        <v>3</v>
      </c>
    </row>
    <row r="23" spans="2:18" ht="12.75">
      <c r="B23" s="2">
        <v>11</v>
      </c>
      <c r="C23" s="35">
        <v>48</v>
      </c>
      <c r="D23" s="56" t="s">
        <v>94</v>
      </c>
      <c r="E23" s="35">
        <v>91</v>
      </c>
      <c r="F23" s="37" t="s">
        <v>81</v>
      </c>
      <c r="G23" s="18">
        <v>0</v>
      </c>
      <c r="H23" s="47">
        <v>0.029127314814814814</v>
      </c>
      <c r="I23" s="73">
        <f t="shared" si="0"/>
        <v>0.029127314814814814</v>
      </c>
      <c r="J23" s="77">
        <v>1</v>
      </c>
      <c r="K23" s="77">
        <v>3</v>
      </c>
      <c r="L23" s="77">
        <v>2</v>
      </c>
      <c r="M23" s="77">
        <v>2</v>
      </c>
      <c r="N23" s="26">
        <f t="shared" si="1"/>
        <v>0.029127314814814814</v>
      </c>
      <c r="O23" s="80">
        <f t="shared" si="2"/>
        <v>0.003561342592592595</v>
      </c>
      <c r="P23" s="43" t="s">
        <v>189</v>
      </c>
      <c r="Q23" s="44">
        <v>20</v>
      </c>
      <c r="R23" s="45">
        <v>3</v>
      </c>
    </row>
    <row r="24" spans="2:18" ht="12.75">
      <c r="B24" s="3">
        <v>12</v>
      </c>
      <c r="C24" s="35">
        <v>52</v>
      </c>
      <c r="D24" s="56" t="s">
        <v>98</v>
      </c>
      <c r="E24" s="35">
        <v>92</v>
      </c>
      <c r="F24" s="37" t="s">
        <v>81</v>
      </c>
      <c r="G24" s="18">
        <v>0</v>
      </c>
      <c r="H24" s="47">
        <v>0.02918981481481481</v>
      </c>
      <c r="I24" s="73">
        <f t="shared" si="0"/>
        <v>0.02918981481481481</v>
      </c>
      <c r="J24" s="77">
        <v>2</v>
      </c>
      <c r="K24" s="77">
        <v>2</v>
      </c>
      <c r="L24" s="77">
        <v>1</v>
      </c>
      <c r="M24" s="77">
        <v>0</v>
      </c>
      <c r="N24" s="26">
        <f t="shared" si="1"/>
        <v>0.02918981481481481</v>
      </c>
      <c r="O24" s="80">
        <f t="shared" si="2"/>
        <v>0.0036238425925925917</v>
      </c>
      <c r="P24" s="43" t="s">
        <v>189</v>
      </c>
      <c r="Q24" s="44">
        <v>19</v>
      </c>
      <c r="R24" s="45">
        <v>3</v>
      </c>
    </row>
    <row r="25" spans="2:18" ht="12.75">
      <c r="B25" s="2">
        <v>13</v>
      </c>
      <c r="C25" s="35">
        <v>49</v>
      </c>
      <c r="D25" s="56" t="s">
        <v>95</v>
      </c>
      <c r="E25" s="35">
        <v>91</v>
      </c>
      <c r="F25" s="37" t="s">
        <v>71</v>
      </c>
      <c r="G25" s="18">
        <v>0</v>
      </c>
      <c r="H25" s="47">
        <v>0.029487268518518517</v>
      </c>
      <c r="I25" s="73">
        <f t="shared" si="0"/>
        <v>0.029487268518518517</v>
      </c>
      <c r="J25" s="77">
        <v>3</v>
      </c>
      <c r="K25" s="77">
        <v>2</v>
      </c>
      <c r="L25" s="77">
        <v>2</v>
      </c>
      <c r="M25" s="77">
        <v>2</v>
      </c>
      <c r="N25" s="26">
        <f t="shared" si="1"/>
        <v>0.029487268518518517</v>
      </c>
      <c r="O25" s="80">
        <f t="shared" si="2"/>
        <v>0.003921296296296298</v>
      </c>
      <c r="P25" s="43" t="s">
        <v>189</v>
      </c>
      <c r="Q25" s="44">
        <v>18</v>
      </c>
      <c r="R25" s="45">
        <v>2</v>
      </c>
    </row>
    <row r="26" spans="2:18" ht="12.75">
      <c r="B26" s="3">
        <v>14</v>
      </c>
      <c r="C26" s="35">
        <v>36</v>
      </c>
      <c r="D26" s="56" t="s">
        <v>77</v>
      </c>
      <c r="E26" s="35">
        <v>91</v>
      </c>
      <c r="F26" s="37" t="s">
        <v>71</v>
      </c>
      <c r="G26" s="18">
        <v>0</v>
      </c>
      <c r="H26" s="47">
        <v>0.02949189814814815</v>
      </c>
      <c r="I26" s="73">
        <f t="shared" si="0"/>
        <v>0.02949189814814815</v>
      </c>
      <c r="J26" s="77">
        <v>3</v>
      </c>
      <c r="K26" s="77">
        <v>2</v>
      </c>
      <c r="L26" s="77">
        <v>5</v>
      </c>
      <c r="M26" s="77">
        <v>2</v>
      </c>
      <c r="N26" s="26">
        <f t="shared" si="1"/>
        <v>0.02949189814814815</v>
      </c>
      <c r="O26" s="80">
        <f t="shared" si="2"/>
        <v>0.00392592592592593</v>
      </c>
      <c r="P26" s="43" t="s">
        <v>189</v>
      </c>
      <c r="Q26" s="44">
        <v>17</v>
      </c>
      <c r="R26" s="45">
        <v>2</v>
      </c>
    </row>
    <row r="27" spans="2:18" ht="12.75">
      <c r="B27" s="2">
        <v>15</v>
      </c>
      <c r="C27" s="35">
        <v>42</v>
      </c>
      <c r="D27" s="56" t="s">
        <v>87</v>
      </c>
      <c r="E27" s="35">
        <v>92</v>
      </c>
      <c r="F27" s="37" t="s">
        <v>75</v>
      </c>
      <c r="G27" s="18">
        <v>0</v>
      </c>
      <c r="H27" s="47">
        <v>0.02977314814814815</v>
      </c>
      <c r="I27" s="73">
        <f t="shared" si="0"/>
        <v>0.02977314814814815</v>
      </c>
      <c r="J27" s="77">
        <v>3</v>
      </c>
      <c r="K27" s="77">
        <v>2</v>
      </c>
      <c r="L27" s="77">
        <v>4</v>
      </c>
      <c r="M27" s="77">
        <v>4</v>
      </c>
      <c r="N27" s="26">
        <f t="shared" si="1"/>
        <v>0.02977314814814815</v>
      </c>
      <c r="O27" s="80">
        <f t="shared" si="2"/>
        <v>0.00420717592592593</v>
      </c>
      <c r="P27" s="43" t="s">
        <v>189</v>
      </c>
      <c r="Q27" s="44">
        <v>16</v>
      </c>
      <c r="R27" s="45">
        <v>2</v>
      </c>
    </row>
    <row r="28" spans="2:18" ht="12.75">
      <c r="B28" s="3">
        <v>16</v>
      </c>
      <c r="C28" s="35">
        <v>46</v>
      </c>
      <c r="D28" s="56" t="s">
        <v>91</v>
      </c>
      <c r="E28" s="35">
        <v>90</v>
      </c>
      <c r="F28" s="37" t="s">
        <v>85</v>
      </c>
      <c r="G28" s="18">
        <v>0</v>
      </c>
      <c r="H28" s="47">
        <v>0.030542824074074076</v>
      </c>
      <c r="I28" s="73">
        <f t="shared" si="0"/>
        <v>0.030542824074074076</v>
      </c>
      <c r="J28" s="77">
        <v>3</v>
      </c>
      <c r="K28" s="77">
        <v>1</v>
      </c>
      <c r="L28" s="77">
        <v>5</v>
      </c>
      <c r="M28" s="77">
        <v>3</v>
      </c>
      <c r="N28" s="26">
        <f t="shared" si="1"/>
        <v>0.030542824074074076</v>
      </c>
      <c r="O28" s="80">
        <f t="shared" si="2"/>
        <v>0.004976851851851857</v>
      </c>
      <c r="P28" s="43" t="s">
        <v>189</v>
      </c>
      <c r="Q28" s="44">
        <v>15</v>
      </c>
      <c r="R28" s="45">
        <v>2</v>
      </c>
    </row>
    <row r="29" spans="2:20" ht="12.75">
      <c r="B29" s="2">
        <v>17</v>
      </c>
      <c r="C29" s="35">
        <v>53</v>
      </c>
      <c r="D29" s="56" t="s">
        <v>99</v>
      </c>
      <c r="E29" s="35">
        <v>91</v>
      </c>
      <c r="F29" s="37" t="s">
        <v>54</v>
      </c>
      <c r="G29" s="18">
        <v>0</v>
      </c>
      <c r="H29" s="47">
        <v>0.03062962962962963</v>
      </c>
      <c r="I29" s="73">
        <f t="shared" si="0"/>
        <v>0.03062962962962963</v>
      </c>
      <c r="J29" s="77">
        <v>1</v>
      </c>
      <c r="K29" s="77">
        <v>1</v>
      </c>
      <c r="L29" s="77">
        <v>1</v>
      </c>
      <c r="M29" s="77">
        <v>3</v>
      </c>
      <c r="N29" s="26">
        <f t="shared" si="1"/>
        <v>0.03062962962962963</v>
      </c>
      <c r="O29" s="80">
        <f t="shared" si="2"/>
        <v>0.0050636574074074125</v>
      </c>
      <c r="P29" s="43" t="s">
        <v>189</v>
      </c>
      <c r="Q29" s="44">
        <v>14</v>
      </c>
      <c r="R29" s="45">
        <v>1</v>
      </c>
      <c r="T29" s="75"/>
    </row>
    <row r="30" spans="2:20" ht="12.75">
      <c r="B30" s="3">
        <v>18</v>
      </c>
      <c r="C30" s="35">
        <v>45</v>
      </c>
      <c r="D30" s="56" t="s">
        <v>90</v>
      </c>
      <c r="E30" s="35">
        <v>91</v>
      </c>
      <c r="F30" s="37" t="s">
        <v>83</v>
      </c>
      <c r="G30" s="18">
        <v>0</v>
      </c>
      <c r="H30" s="47">
        <v>0.03075</v>
      </c>
      <c r="I30" s="73">
        <f aca="true" t="shared" si="3" ref="I30:I53">H30-G30</f>
        <v>0.03075</v>
      </c>
      <c r="J30" s="77">
        <v>4</v>
      </c>
      <c r="K30" s="77">
        <v>1</v>
      </c>
      <c r="L30" s="77">
        <v>3</v>
      </c>
      <c r="M30" s="77">
        <v>0</v>
      </c>
      <c r="N30" s="26">
        <f aca="true" t="shared" si="4" ref="N30:N53">I30</f>
        <v>0.03075</v>
      </c>
      <c r="O30" s="80">
        <f aca="true" t="shared" si="5" ref="O30:O53">H30-H$13</f>
        <v>0.0051840277777777805</v>
      </c>
      <c r="P30" s="43" t="s">
        <v>189</v>
      </c>
      <c r="Q30" s="44">
        <v>13</v>
      </c>
      <c r="R30" s="45">
        <v>1</v>
      </c>
      <c r="T30" s="75"/>
    </row>
    <row r="31" spans="2:20" ht="12.75">
      <c r="B31" s="2">
        <v>19</v>
      </c>
      <c r="C31" s="35">
        <v>41</v>
      </c>
      <c r="D31" s="56" t="s">
        <v>86</v>
      </c>
      <c r="E31" s="35">
        <v>90</v>
      </c>
      <c r="F31" s="37" t="s">
        <v>81</v>
      </c>
      <c r="G31" s="18">
        <v>0</v>
      </c>
      <c r="H31" s="47">
        <v>0.031567129629629626</v>
      </c>
      <c r="I31" s="73">
        <f t="shared" si="3"/>
        <v>0.031567129629629626</v>
      </c>
      <c r="J31" s="77">
        <v>4</v>
      </c>
      <c r="K31" s="77">
        <v>1</v>
      </c>
      <c r="L31" s="77">
        <v>3</v>
      </c>
      <c r="M31" s="77">
        <v>4</v>
      </c>
      <c r="N31" s="26">
        <f t="shared" si="4"/>
        <v>0.031567129629629626</v>
      </c>
      <c r="O31" s="80">
        <f t="shared" si="5"/>
        <v>0.0060011574074074064</v>
      </c>
      <c r="P31" s="43" t="s">
        <v>189</v>
      </c>
      <c r="Q31" s="44">
        <v>12</v>
      </c>
      <c r="R31" s="45">
        <v>1</v>
      </c>
      <c r="T31" s="75"/>
    </row>
    <row r="32" spans="2:20" ht="12.75">
      <c r="B32" s="3">
        <v>20</v>
      </c>
      <c r="C32" s="35">
        <v>44</v>
      </c>
      <c r="D32" s="56" t="s">
        <v>89</v>
      </c>
      <c r="E32" s="35">
        <v>91</v>
      </c>
      <c r="F32" s="37" t="s">
        <v>85</v>
      </c>
      <c r="G32" s="18">
        <v>0</v>
      </c>
      <c r="H32" s="47">
        <v>0.03169097222222222</v>
      </c>
      <c r="I32" s="73">
        <f t="shared" si="3"/>
        <v>0.03169097222222222</v>
      </c>
      <c r="J32" s="77">
        <v>3</v>
      </c>
      <c r="K32" s="77">
        <v>4</v>
      </c>
      <c r="L32" s="77">
        <v>2</v>
      </c>
      <c r="M32" s="77">
        <v>4</v>
      </c>
      <c r="N32" s="26">
        <f t="shared" si="4"/>
        <v>0.03169097222222222</v>
      </c>
      <c r="O32" s="80">
        <f t="shared" si="5"/>
        <v>0.0061249999999999985</v>
      </c>
      <c r="P32" s="43" t="s">
        <v>189</v>
      </c>
      <c r="Q32" s="44">
        <v>11</v>
      </c>
      <c r="R32" s="45">
        <v>1</v>
      </c>
      <c r="T32" s="75"/>
    </row>
    <row r="33" spans="2:20" ht="12.75">
      <c r="B33" s="2">
        <v>21</v>
      </c>
      <c r="C33" s="35">
        <v>51</v>
      </c>
      <c r="D33" s="56" t="s">
        <v>97</v>
      </c>
      <c r="E33" s="35">
        <v>90</v>
      </c>
      <c r="F33" s="82" t="s">
        <v>73</v>
      </c>
      <c r="G33" s="18">
        <v>0</v>
      </c>
      <c r="H33" s="47">
        <v>0.03209143518518518</v>
      </c>
      <c r="I33" s="73">
        <f t="shared" si="3"/>
        <v>0.03209143518518518</v>
      </c>
      <c r="J33" s="77">
        <v>3</v>
      </c>
      <c r="K33" s="77">
        <v>4</v>
      </c>
      <c r="L33" s="77">
        <v>2</v>
      </c>
      <c r="M33" s="77">
        <v>4</v>
      </c>
      <c r="N33" s="26">
        <f t="shared" si="4"/>
        <v>0.03209143518518518</v>
      </c>
      <c r="O33" s="80">
        <f t="shared" si="5"/>
        <v>0.006525462962962962</v>
      </c>
      <c r="P33" s="43" t="s">
        <v>189</v>
      </c>
      <c r="Q33" s="44">
        <v>10</v>
      </c>
      <c r="R33" s="45">
        <v>1</v>
      </c>
      <c r="T33" s="75"/>
    </row>
    <row r="34" spans="2:20" ht="12.75">
      <c r="B34" s="3">
        <v>22</v>
      </c>
      <c r="C34" s="35">
        <v>55</v>
      </c>
      <c r="D34" s="56" t="s">
        <v>102</v>
      </c>
      <c r="E34" s="35">
        <v>90</v>
      </c>
      <c r="F34" s="37" t="s">
        <v>93</v>
      </c>
      <c r="G34" s="18">
        <v>0</v>
      </c>
      <c r="H34" s="47">
        <v>0.03247916666666667</v>
      </c>
      <c r="I34" s="73">
        <f t="shared" si="3"/>
        <v>0.03247916666666667</v>
      </c>
      <c r="J34" s="77">
        <v>1</v>
      </c>
      <c r="K34" s="77">
        <v>3</v>
      </c>
      <c r="L34" s="77">
        <v>3</v>
      </c>
      <c r="M34" s="77">
        <v>4</v>
      </c>
      <c r="N34" s="26">
        <f t="shared" si="4"/>
        <v>0.03247916666666667</v>
      </c>
      <c r="O34" s="80">
        <f t="shared" si="5"/>
        <v>0.006913194444444451</v>
      </c>
      <c r="P34" s="43" t="s">
        <v>189</v>
      </c>
      <c r="Q34" s="44">
        <v>9</v>
      </c>
      <c r="R34" s="45">
        <v>1</v>
      </c>
      <c r="T34" s="75"/>
    </row>
    <row r="35" spans="2:20" ht="12.75">
      <c r="B35" s="2">
        <v>23</v>
      </c>
      <c r="C35" s="35">
        <v>58</v>
      </c>
      <c r="D35" s="56" t="s">
        <v>105</v>
      </c>
      <c r="E35" s="35">
        <v>90</v>
      </c>
      <c r="F35" s="37" t="s">
        <v>93</v>
      </c>
      <c r="G35" s="18">
        <v>0</v>
      </c>
      <c r="H35" s="47">
        <v>0.03313541666666667</v>
      </c>
      <c r="I35" s="73">
        <f t="shared" si="3"/>
        <v>0.03313541666666667</v>
      </c>
      <c r="J35" s="77">
        <v>4</v>
      </c>
      <c r="K35" s="77">
        <v>1</v>
      </c>
      <c r="L35" s="77">
        <v>4</v>
      </c>
      <c r="M35" s="77">
        <v>3</v>
      </c>
      <c r="N35" s="26">
        <f t="shared" si="4"/>
        <v>0.03313541666666667</v>
      </c>
      <c r="O35" s="80">
        <f t="shared" si="5"/>
        <v>0.007569444444444448</v>
      </c>
      <c r="P35" s="43" t="s">
        <v>189</v>
      </c>
      <c r="Q35" s="44">
        <v>8</v>
      </c>
      <c r="R35" s="45">
        <v>1</v>
      </c>
      <c r="T35" s="75"/>
    </row>
    <row r="36" spans="2:20" ht="12.75">
      <c r="B36" s="3">
        <v>24</v>
      </c>
      <c r="C36" s="35">
        <v>60</v>
      </c>
      <c r="D36" s="56" t="s">
        <v>107</v>
      </c>
      <c r="E36" s="35">
        <v>90</v>
      </c>
      <c r="F36" s="37" t="s">
        <v>81</v>
      </c>
      <c r="G36" s="18">
        <v>0</v>
      </c>
      <c r="H36" s="47">
        <v>0.03314351851851852</v>
      </c>
      <c r="I36" s="73">
        <f t="shared" si="3"/>
        <v>0.03314351851851852</v>
      </c>
      <c r="J36" s="77">
        <v>1</v>
      </c>
      <c r="K36" s="77">
        <v>2</v>
      </c>
      <c r="L36" s="77">
        <v>3</v>
      </c>
      <c r="M36" s="77">
        <v>3</v>
      </c>
      <c r="N36" s="26">
        <f t="shared" si="4"/>
        <v>0.03314351851851852</v>
      </c>
      <c r="O36" s="80">
        <f t="shared" si="5"/>
        <v>0.0075775462962962975</v>
      </c>
      <c r="P36" s="43" t="s">
        <v>189</v>
      </c>
      <c r="Q36" s="44">
        <v>7</v>
      </c>
      <c r="R36" s="45">
        <v>1</v>
      </c>
      <c r="T36" s="75"/>
    </row>
    <row r="37" spans="2:20" ht="12.75">
      <c r="B37" s="2">
        <v>25</v>
      </c>
      <c r="C37" s="35">
        <v>47</v>
      </c>
      <c r="D37" s="56" t="s">
        <v>92</v>
      </c>
      <c r="E37" s="35">
        <v>90</v>
      </c>
      <c r="F37" s="37" t="s">
        <v>93</v>
      </c>
      <c r="G37" s="18">
        <v>0</v>
      </c>
      <c r="H37" s="47">
        <v>0.03361458333333333</v>
      </c>
      <c r="I37" s="73">
        <f t="shared" si="3"/>
        <v>0.03361458333333333</v>
      </c>
      <c r="J37" s="77">
        <v>4</v>
      </c>
      <c r="K37" s="77">
        <v>5</v>
      </c>
      <c r="L37" s="77">
        <v>3</v>
      </c>
      <c r="M37" s="77">
        <v>3</v>
      </c>
      <c r="N37" s="26">
        <f t="shared" si="4"/>
        <v>0.03361458333333333</v>
      </c>
      <c r="O37" s="80">
        <f t="shared" si="5"/>
        <v>0.00804861111111111</v>
      </c>
      <c r="P37" s="43" t="s">
        <v>189</v>
      </c>
      <c r="Q37" s="44">
        <v>6</v>
      </c>
      <c r="R37" s="45">
        <v>1</v>
      </c>
      <c r="T37" s="75"/>
    </row>
    <row r="38" spans="2:20" ht="12.75">
      <c r="B38" s="3">
        <v>26</v>
      </c>
      <c r="C38" s="35">
        <v>54</v>
      </c>
      <c r="D38" s="56" t="s">
        <v>100</v>
      </c>
      <c r="E38" s="35">
        <v>91</v>
      </c>
      <c r="F38" s="37" t="s">
        <v>101</v>
      </c>
      <c r="G38" s="18">
        <v>0</v>
      </c>
      <c r="H38" s="47">
        <v>0.0344537037037037</v>
      </c>
      <c r="I38" s="73">
        <f t="shared" si="3"/>
        <v>0.0344537037037037</v>
      </c>
      <c r="J38" s="77">
        <v>3</v>
      </c>
      <c r="K38" s="77">
        <v>1</v>
      </c>
      <c r="L38" s="77">
        <v>4</v>
      </c>
      <c r="M38" s="77">
        <v>3</v>
      </c>
      <c r="N38" s="26">
        <f t="shared" si="4"/>
        <v>0.0344537037037037</v>
      </c>
      <c r="O38" s="80">
        <f t="shared" si="5"/>
        <v>0.008887731481481483</v>
      </c>
      <c r="P38" s="43" t="s">
        <v>189</v>
      </c>
      <c r="Q38" s="44">
        <v>5</v>
      </c>
      <c r="R38" s="45">
        <v>1</v>
      </c>
      <c r="T38" s="75"/>
    </row>
    <row r="39" spans="2:20" ht="12.75">
      <c r="B39" s="2">
        <v>27</v>
      </c>
      <c r="C39" s="35">
        <v>57</v>
      </c>
      <c r="D39" s="56" t="s">
        <v>104</v>
      </c>
      <c r="E39" s="35">
        <v>91</v>
      </c>
      <c r="F39" s="37" t="s">
        <v>75</v>
      </c>
      <c r="G39" s="18">
        <v>0</v>
      </c>
      <c r="H39" s="47">
        <v>0.03531481481481481</v>
      </c>
      <c r="I39" s="73">
        <f t="shared" si="3"/>
        <v>0.03531481481481481</v>
      </c>
      <c r="J39" s="77">
        <v>4</v>
      </c>
      <c r="K39" s="77">
        <v>2</v>
      </c>
      <c r="L39" s="77">
        <v>4</v>
      </c>
      <c r="M39" s="77">
        <v>4</v>
      </c>
      <c r="N39" s="26">
        <f t="shared" si="4"/>
        <v>0.03531481481481481</v>
      </c>
      <c r="O39" s="80">
        <f t="shared" si="5"/>
        <v>0.009748842592592594</v>
      </c>
      <c r="P39" s="43" t="s">
        <v>189</v>
      </c>
      <c r="Q39" s="44">
        <v>4</v>
      </c>
      <c r="R39" s="45">
        <v>1</v>
      </c>
      <c r="T39" s="75"/>
    </row>
    <row r="40" spans="2:20" ht="12.75">
      <c r="B40" s="3">
        <v>28</v>
      </c>
      <c r="C40" s="35">
        <v>64</v>
      </c>
      <c r="D40" s="56" t="s">
        <v>111</v>
      </c>
      <c r="E40" s="35">
        <v>91</v>
      </c>
      <c r="F40" s="37" t="s">
        <v>81</v>
      </c>
      <c r="G40" s="18">
        <v>0</v>
      </c>
      <c r="H40" s="47">
        <v>0.035694444444444445</v>
      </c>
      <c r="I40" s="73">
        <f t="shared" si="3"/>
        <v>0.035694444444444445</v>
      </c>
      <c r="J40" s="77">
        <v>4</v>
      </c>
      <c r="K40" s="77">
        <v>2</v>
      </c>
      <c r="L40" s="77">
        <v>4</v>
      </c>
      <c r="M40" s="77">
        <v>3</v>
      </c>
      <c r="N40" s="26">
        <f t="shared" si="4"/>
        <v>0.035694444444444445</v>
      </c>
      <c r="O40" s="80">
        <f t="shared" si="5"/>
        <v>0.010128472222222226</v>
      </c>
      <c r="P40" s="43" t="s">
        <v>189</v>
      </c>
      <c r="Q40" s="44">
        <v>3</v>
      </c>
      <c r="R40" s="45">
        <v>1</v>
      </c>
      <c r="T40" s="75"/>
    </row>
    <row r="41" spans="2:20" ht="12.75">
      <c r="B41" s="2">
        <v>29</v>
      </c>
      <c r="C41" s="35">
        <v>63</v>
      </c>
      <c r="D41" s="56" t="s">
        <v>110</v>
      </c>
      <c r="E41" s="35">
        <v>90</v>
      </c>
      <c r="F41" s="37" t="s">
        <v>85</v>
      </c>
      <c r="G41" s="18">
        <v>0</v>
      </c>
      <c r="H41" s="47">
        <v>0.03615509259259259</v>
      </c>
      <c r="I41" s="73">
        <f t="shared" si="3"/>
        <v>0.03615509259259259</v>
      </c>
      <c r="J41" s="77">
        <v>4</v>
      </c>
      <c r="K41" s="77">
        <v>4</v>
      </c>
      <c r="L41" s="77">
        <v>2</v>
      </c>
      <c r="M41" s="77">
        <v>3</v>
      </c>
      <c r="N41" s="26">
        <f t="shared" si="4"/>
        <v>0.03615509259259259</v>
      </c>
      <c r="O41" s="80">
        <f t="shared" si="5"/>
        <v>0.010589120370370374</v>
      </c>
      <c r="P41" s="43" t="s">
        <v>189</v>
      </c>
      <c r="Q41" s="44">
        <v>3</v>
      </c>
      <c r="R41" s="45">
        <v>1</v>
      </c>
      <c r="T41" s="75"/>
    </row>
    <row r="42" spans="2:20" ht="12.75">
      <c r="B42" s="3">
        <v>30</v>
      </c>
      <c r="C42" s="35">
        <v>56</v>
      </c>
      <c r="D42" s="56" t="s">
        <v>103</v>
      </c>
      <c r="E42" s="35">
        <v>91</v>
      </c>
      <c r="F42" s="37" t="s">
        <v>54</v>
      </c>
      <c r="G42" s="18">
        <v>0</v>
      </c>
      <c r="H42" s="47">
        <v>0.03616319444444444</v>
      </c>
      <c r="I42" s="73">
        <f t="shared" si="3"/>
        <v>0.03616319444444444</v>
      </c>
      <c r="J42" s="77">
        <v>4</v>
      </c>
      <c r="K42" s="77">
        <v>2</v>
      </c>
      <c r="L42" s="77">
        <v>5</v>
      </c>
      <c r="M42" s="77">
        <v>4</v>
      </c>
      <c r="N42" s="26">
        <f t="shared" si="4"/>
        <v>0.03616319444444444</v>
      </c>
      <c r="O42" s="80">
        <f t="shared" si="5"/>
        <v>0.010597222222222223</v>
      </c>
      <c r="P42" s="43" t="s">
        <v>189</v>
      </c>
      <c r="Q42" s="44">
        <v>3</v>
      </c>
      <c r="R42" s="45">
        <v>1</v>
      </c>
      <c r="T42" s="75"/>
    </row>
    <row r="43" spans="2:20" ht="12.75">
      <c r="B43" s="2">
        <v>31</v>
      </c>
      <c r="C43" s="35">
        <v>68</v>
      </c>
      <c r="D43" s="56" t="s">
        <v>115</v>
      </c>
      <c r="E43" s="35">
        <v>91</v>
      </c>
      <c r="F43" s="37" t="s">
        <v>101</v>
      </c>
      <c r="G43" s="18">
        <v>0</v>
      </c>
      <c r="H43" s="47">
        <v>0.03648148148148148</v>
      </c>
      <c r="I43" s="73">
        <f t="shared" si="3"/>
        <v>0.03648148148148148</v>
      </c>
      <c r="J43" s="77">
        <v>4</v>
      </c>
      <c r="K43" s="77">
        <v>2</v>
      </c>
      <c r="L43" s="77">
        <v>3</v>
      </c>
      <c r="M43" s="77">
        <v>1</v>
      </c>
      <c r="N43" s="26">
        <f t="shared" si="4"/>
        <v>0.03648148148148148</v>
      </c>
      <c r="O43" s="80">
        <f t="shared" si="5"/>
        <v>0.010915509259259264</v>
      </c>
      <c r="P43" s="43" t="s">
        <v>189</v>
      </c>
      <c r="Q43" s="44">
        <v>2</v>
      </c>
      <c r="R43" s="45">
        <v>1</v>
      </c>
      <c r="T43" s="75"/>
    </row>
    <row r="44" spans="2:20" ht="12.75">
      <c r="B44" s="3">
        <v>32</v>
      </c>
      <c r="C44" s="35">
        <v>62</v>
      </c>
      <c r="D44" s="56" t="s">
        <v>109</v>
      </c>
      <c r="E44" s="35">
        <v>92</v>
      </c>
      <c r="F44" s="37" t="s">
        <v>75</v>
      </c>
      <c r="G44" s="18">
        <v>0</v>
      </c>
      <c r="H44" s="47">
        <v>0.0364837962962963</v>
      </c>
      <c r="I44" s="73">
        <f t="shared" si="3"/>
        <v>0.0364837962962963</v>
      </c>
      <c r="J44" s="77">
        <v>4</v>
      </c>
      <c r="K44" s="77">
        <v>2</v>
      </c>
      <c r="L44" s="77">
        <v>4</v>
      </c>
      <c r="M44" s="77">
        <v>3</v>
      </c>
      <c r="N44" s="26">
        <f t="shared" si="4"/>
        <v>0.0364837962962963</v>
      </c>
      <c r="O44" s="80">
        <f t="shared" si="5"/>
        <v>0.01091782407407408</v>
      </c>
      <c r="P44" s="43" t="s">
        <v>189</v>
      </c>
      <c r="Q44" s="44">
        <v>2</v>
      </c>
      <c r="R44" s="45">
        <v>1</v>
      </c>
      <c r="T44" s="75"/>
    </row>
    <row r="45" spans="2:20" ht="12.75">
      <c r="B45" s="2">
        <v>33</v>
      </c>
      <c r="C45" s="35">
        <v>67</v>
      </c>
      <c r="D45" s="56" t="s">
        <v>114</v>
      </c>
      <c r="E45" s="35">
        <v>91</v>
      </c>
      <c r="F45" s="37" t="s">
        <v>75</v>
      </c>
      <c r="G45" s="18">
        <v>0</v>
      </c>
      <c r="H45" s="47">
        <v>0.03664351851851852</v>
      </c>
      <c r="I45" s="73">
        <f t="shared" si="3"/>
        <v>0.03664351851851852</v>
      </c>
      <c r="J45" s="77">
        <v>3</v>
      </c>
      <c r="K45" s="77">
        <v>2</v>
      </c>
      <c r="L45" s="77">
        <v>4</v>
      </c>
      <c r="M45" s="77">
        <v>4</v>
      </c>
      <c r="N45" s="26">
        <f t="shared" si="4"/>
        <v>0.03664351851851852</v>
      </c>
      <c r="O45" s="80">
        <f t="shared" si="5"/>
        <v>0.0110775462962963</v>
      </c>
      <c r="P45" s="43" t="s">
        <v>189</v>
      </c>
      <c r="Q45" s="44">
        <v>2</v>
      </c>
      <c r="R45" s="45"/>
      <c r="T45" s="75"/>
    </row>
    <row r="46" spans="2:20" ht="12.75">
      <c r="B46" s="3">
        <v>34</v>
      </c>
      <c r="C46" s="35">
        <v>69</v>
      </c>
      <c r="D46" s="56" t="s">
        <v>116</v>
      </c>
      <c r="E46" s="35">
        <v>90</v>
      </c>
      <c r="F46" s="37" t="s">
        <v>54</v>
      </c>
      <c r="G46" s="18">
        <v>0</v>
      </c>
      <c r="H46" s="47">
        <v>0.03736111111111111</v>
      </c>
      <c r="I46" s="73">
        <f t="shared" si="3"/>
        <v>0.03736111111111111</v>
      </c>
      <c r="J46" s="77">
        <v>3</v>
      </c>
      <c r="K46" s="77">
        <v>3</v>
      </c>
      <c r="L46" s="77">
        <v>3</v>
      </c>
      <c r="M46" s="77">
        <v>4</v>
      </c>
      <c r="N46" s="26">
        <f t="shared" si="4"/>
        <v>0.03736111111111111</v>
      </c>
      <c r="O46" s="80">
        <f t="shared" si="5"/>
        <v>0.01179513888888889</v>
      </c>
      <c r="P46" s="43" t="s">
        <v>189</v>
      </c>
      <c r="Q46" s="44">
        <v>2</v>
      </c>
      <c r="R46" s="45"/>
      <c r="T46" s="75"/>
    </row>
    <row r="47" spans="2:20" ht="12.75">
      <c r="B47" s="2">
        <v>35</v>
      </c>
      <c r="C47" s="35">
        <v>65</v>
      </c>
      <c r="D47" s="56" t="s">
        <v>112</v>
      </c>
      <c r="E47" s="35">
        <v>91</v>
      </c>
      <c r="F47" s="37" t="s">
        <v>93</v>
      </c>
      <c r="G47" s="18">
        <v>0</v>
      </c>
      <c r="H47" s="47">
        <v>0.03771990740740741</v>
      </c>
      <c r="I47" s="73">
        <f t="shared" si="3"/>
        <v>0.03771990740740741</v>
      </c>
      <c r="J47" s="77">
        <v>4</v>
      </c>
      <c r="K47" s="77">
        <v>4</v>
      </c>
      <c r="L47" s="77">
        <v>5</v>
      </c>
      <c r="M47" s="77">
        <v>3</v>
      </c>
      <c r="N47" s="26">
        <f t="shared" si="4"/>
        <v>0.03771990740740741</v>
      </c>
      <c r="O47" s="80">
        <f t="shared" si="5"/>
        <v>0.012153935185185191</v>
      </c>
      <c r="P47" s="43" t="s">
        <v>189</v>
      </c>
      <c r="Q47" s="44">
        <v>2</v>
      </c>
      <c r="R47" s="45"/>
      <c r="T47" s="75"/>
    </row>
    <row r="48" spans="2:20" ht="12.75">
      <c r="B48" s="3">
        <v>36</v>
      </c>
      <c r="C48" s="35">
        <v>59</v>
      </c>
      <c r="D48" s="56" t="s">
        <v>106</v>
      </c>
      <c r="E48" s="35">
        <v>90</v>
      </c>
      <c r="F48" s="37" t="s">
        <v>93</v>
      </c>
      <c r="G48" s="18">
        <v>0</v>
      </c>
      <c r="H48" s="47">
        <v>0.03821412037037037</v>
      </c>
      <c r="I48" s="73">
        <f t="shared" si="3"/>
        <v>0.03821412037037037</v>
      </c>
      <c r="J48" s="77">
        <v>5</v>
      </c>
      <c r="K48" s="77">
        <v>5</v>
      </c>
      <c r="L48" s="77">
        <v>4</v>
      </c>
      <c r="M48" s="77">
        <v>5</v>
      </c>
      <c r="N48" s="26">
        <f t="shared" si="4"/>
        <v>0.03821412037037037</v>
      </c>
      <c r="O48" s="80">
        <f t="shared" si="5"/>
        <v>0.012648148148148151</v>
      </c>
      <c r="P48" s="43" t="s">
        <v>189</v>
      </c>
      <c r="Q48" s="44">
        <v>2</v>
      </c>
      <c r="R48" s="45"/>
      <c r="T48" s="75"/>
    </row>
    <row r="49" spans="2:20" ht="12.75">
      <c r="B49" s="2">
        <v>37</v>
      </c>
      <c r="C49" s="35">
        <v>72</v>
      </c>
      <c r="D49" s="56" t="s">
        <v>119</v>
      </c>
      <c r="E49" s="35">
        <v>91</v>
      </c>
      <c r="F49" s="37" t="s">
        <v>81</v>
      </c>
      <c r="G49" s="18">
        <v>0</v>
      </c>
      <c r="H49" s="47">
        <v>0.038657407407407404</v>
      </c>
      <c r="I49" s="73">
        <f t="shared" si="3"/>
        <v>0.038657407407407404</v>
      </c>
      <c r="J49" s="77">
        <v>4</v>
      </c>
      <c r="K49" s="77">
        <v>4</v>
      </c>
      <c r="L49" s="77">
        <v>1</v>
      </c>
      <c r="M49" s="77">
        <v>2</v>
      </c>
      <c r="N49" s="26">
        <f t="shared" si="4"/>
        <v>0.038657407407407404</v>
      </c>
      <c r="O49" s="80">
        <f t="shared" si="5"/>
        <v>0.013091435185185185</v>
      </c>
      <c r="P49" s="43" t="s">
        <v>189</v>
      </c>
      <c r="Q49" s="44">
        <v>2</v>
      </c>
      <c r="R49" s="45"/>
      <c r="T49" s="75"/>
    </row>
    <row r="50" spans="2:20" ht="12.75">
      <c r="B50" s="3">
        <v>38</v>
      </c>
      <c r="C50" s="35">
        <v>66</v>
      </c>
      <c r="D50" s="56" t="s">
        <v>113</v>
      </c>
      <c r="E50" s="35">
        <v>90</v>
      </c>
      <c r="F50" s="37" t="s">
        <v>85</v>
      </c>
      <c r="G50" s="18">
        <v>0</v>
      </c>
      <c r="H50" s="47">
        <v>0.03881944444444444</v>
      </c>
      <c r="I50" s="73">
        <f t="shared" si="3"/>
        <v>0.03881944444444444</v>
      </c>
      <c r="J50" s="77">
        <v>4</v>
      </c>
      <c r="K50" s="77">
        <v>3</v>
      </c>
      <c r="L50" s="77">
        <v>3</v>
      </c>
      <c r="M50" s="77">
        <v>3</v>
      </c>
      <c r="N50" s="26">
        <f t="shared" si="4"/>
        <v>0.03881944444444444</v>
      </c>
      <c r="O50" s="80">
        <f t="shared" si="5"/>
        <v>0.013253472222222222</v>
      </c>
      <c r="P50" s="43" t="s">
        <v>189</v>
      </c>
      <c r="Q50" s="44">
        <v>2</v>
      </c>
      <c r="R50" s="45"/>
      <c r="T50" s="75"/>
    </row>
    <row r="51" spans="2:20" ht="12.75">
      <c r="B51" s="2">
        <v>39</v>
      </c>
      <c r="C51" s="35">
        <v>71</v>
      </c>
      <c r="D51" s="56" t="s">
        <v>118</v>
      </c>
      <c r="E51" s="35">
        <v>91</v>
      </c>
      <c r="F51" s="37" t="s">
        <v>63</v>
      </c>
      <c r="G51" s="18">
        <v>0</v>
      </c>
      <c r="H51" s="47">
        <v>0.03947916666666667</v>
      </c>
      <c r="I51" s="73">
        <f t="shared" si="3"/>
        <v>0.03947916666666667</v>
      </c>
      <c r="J51" s="77">
        <v>5</v>
      </c>
      <c r="K51" s="77">
        <v>3</v>
      </c>
      <c r="L51" s="77">
        <v>4</v>
      </c>
      <c r="M51" s="77">
        <v>2</v>
      </c>
      <c r="N51" s="26">
        <f t="shared" si="4"/>
        <v>0.03947916666666667</v>
      </c>
      <c r="O51" s="80">
        <f t="shared" si="5"/>
        <v>0.01391319444444445</v>
      </c>
      <c r="P51" s="43" t="s">
        <v>189</v>
      </c>
      <c r="Q51" s="44">
        <v>2</v>
      </c>
      <c r="R51" s="45"/>
      <c r="T51" s="75"/>
    </row>
    <row r="52" spans="2:20" ht="12.75">
      <c r="B52" s="3">
        <v>40</v>
      </c>
      <c r="C52" s="35">
        <v>73</v>
      </c>
      <c r="D52" s="56" t="s">
        <v>120</v>
      </c>
      <c r="E52" s="35">
        <v>92</v>
      </c>
      <c r="F52" s="37" t="s">
        <v>81</v>
      </c>
      <c r="G52" s="18">
        <v>0</v>
      </c>
      <c r="H52" s="47">
        <v>0.04</v>
      </c>
      <c r="I52" s="73">
        <f t="shared" si="3"/>
        <v>0.04</v>
      </c>
      <c r="J52" s="77">
        <v>2</v>
      </c>
      <c r="K52" s="77">
        <v>5</v>
      </c>
      <c r="L52" s="77">
        <v>4</v>
      </c>
      <c r="M52" s="77">
        <v>5</v>
      </c>
      <c r="N52" s="26">
        <f t="shared" si="4"/>
        <v>0.04</v>
      </c>
      <c r="O52" s="80">
        <f t="shared" si="5"/>
        <v>0.014434027777777782</v>
      </c>
      <c r="P52" s="43" t="s">
        <v>189</v>
      </c>
      <c r="Q52" s="44">
        <v>2</v>
      </c>
      <c r="R52" s="45"/>
      <c r="T52" s="75"/>
    </row>
    <row r="53" spans="2:20" ht="12.75">
      <c r="B53" s="2">
        <v>41</v>
      </c>
      <c r="C53" s="35">
        <v>75</v>
      </c>
      <c r="D53" s="56" t="s">
        <v>122</v>
      </c>
      <c r="E53" s="35">
        <v>91</v>
      </c>
      <c r="F53" s="37" t="s">
        <v>85</v>
      </c>
      <c r="G53" s="18">
        <v>0</v>
      </c>
      <c r="H53" s="47">
        <v>0.04138888888888889</v>
      </c>
      <c r="I53" s="73">
        <f t="shared" si="3"/>
        <v>0.04138888888888889</v>
      </c>
      <c r="J53" s="77">
        <v>4</v>
      </c>
      <c r="K53" s="77">
        <v>4</v>
      </c>
      <c r="L53" s="77">
        <v>3</v>
      </c>
      <c r="M53" s="77">
        <v>3</v>
      </c>
      <c r="N53" s="26">
        <f t="shared" si="4"/>
        <v>0.04138888888888889</v>
      </c>
      <c r="O53" s="80">
        <f t="shared" si="5"/>
        <v>0.015822916666666673</v>
      </c>
      <c r="P53" s="43" t="s">
        <v>189</v>
      </c>
      <c r="Q53" s="44">
        <v>1</v>
      </c>
      <c r="R53" s="45"/>
      <c r="T53" s="75"/>
    </row>
    <row r="54" spans="2:20" ht="12.75">
      <c r="B54" s="28"/>
      <c r="C54" s="46"/>
      <c r="D54" s="58"/>
      <c r="E54" s="46"/>
      <c r="F54" s="48"/>
      <c r="G54" s="49"/>
      <c r="H54" s="88"/>
      <c r="I54" s="89"/>
      <c r="J54" s="78"/>
      <c r="K54" s="78"/>
      <c r="L54" s="78"/>
      <c r="M54" s="78"/>
      <c r="N54" s="52"/>
      <c r="O54" s="53"/>
      <c r="P54" s="54"/>
      <c r="Q54" s="55"/>
      <c r="R54" s="55"/>
      <c r="T54" s="75"/>
    </row>
    <row r="55" spans="2:20" ht="12.75">
      <c r="B55" s="28"/>
      <c r="C55" s="46"/>
      <c r="D55" s="58"/>
      <c r="E55" s="46"/>
      <c r="F55" s="48"/>
      <c r="G55" s="49"/>
      <c r="H55" s="88"/>
      <c r="I55" s="89"/>
      <c r="J55" s="78"/>
      <c r="K55" s="78"/>
      <c r="L55" s="78"/>
      <c r="M55" s="78"/>
      <c r="N55" s="52"/>
      <c r="O55" s="53"/>
      <c r="P55" s="54"/>
      <c r="Q55" s="55"/>
      <c r="R55" s="55"/>
      <c r="T55" s="75"/>
    </row>
    <row r="56" spans="2:20" ht="12.75">
      <c r="B56" s="28"/>
      <c r="C56" s="46"/>
      <c r="D56" s="58"/>
      <c r="E56" s="46"/>
      <c r="F56" s="48"/>
      <c r="G56" s="49"/>
      <c r="H56" s="88"/>
      <c r="I56" s="89"/>
      <c r="J56" s="78"/>
      <c r="K56" s="78"/>
      <c r="L56" s="78"/>
      <c r="M56" s="78"/>
      <c r="N56" s="52"/>
      <c r="O56" s="53"/>
      <c r="P56" s="54"/>
      <c r="Q56" s="55"/>
      <c r="R56" s="55"/>
      <c r="T56" s="75"/>
    </row>
    <row r="57" spans="2:19" ht="12.75">
      <c r="B57" s="28"/>
      <c r="C57" s="46"/>
      <c r="D57" s="9"/>
      <c r="E57" s="46"/>
      <c r="F57" s="48"/>
      <c r="G57" s="49"/>
      <c r="H57" s="50"/>
      <c r="I57" s="51"/>
      <c r="J57" s="78"/>
      <c r="K57" s="78"/>
      <c r="L57" s="78"/>
      <c r="M57" s="78"/>
      <c r="N57" s="52"/>
      <c r="O57" s="53"/>
      <c r="P57" s="54"/>
      <c r="Q57" s="55"/>
      <c r="R57" s="55"/>
      <c r="S57" s="42"/>
    </row>
    <row r="58" spans="2:19" ht="12.75">
      <c r="B58" s="28"/>
      <c r="C58" s="32" t="s">
        <v>181</v>
      </c>
      <c r="D58" s="17"/>
      <c r="E58" s="46"/>
      <c r="F58" s="48"/>
      <c r="G58" s="49"/>
      <c r="H58" s="50"/>
      <c r="I58" s="51"/>
      <c r="J58" s="78"/>
      <c r="K58" s="78"/>
      <c r="L58" s="78"/>
      <c r="M58" s="78"/>
      <c r="N58" s="52"/>
      <c r="O58" s="53"/>
      <c r="P58" s="54"/>
      <c r="Q58" s="55"/>
      <c r="R58" s="55"/>
      <c r="S58" s="42"/>
    </row>
    <row r="59" spans="2:19" ht="12.75">
      <c r="B59" s="28"/>
      <c r="C59" s="46">
        <v>70</v>
      </c>
      <c r="D59" s="58" t="s">
        <v>117</v>
      </c>
      <c r="E59" s="46">
        <v>91</v>
      </c>
      <c r="F59" s="48" t="s">
        <v>83</v>
      </c>
      <c r="G59" s="49"/>
      <c r="H59" s="50"/>
      <c r="I59" s="51"/>
      <c r="J59" s="78"/>
      <c r="K59" s="78"/>
      <c r="L59" s="78"/>
      <c r="M59" s="78"/>
      <c r="N59" s="52"/>
      <c r="O59" s="53"/>
      <c r="P59" s="54"/>
      <c r="Q59" s="55"/>
      <c r="R59" s="55"/>
      <c r="S59" s="42"/>
    </row>
    <row r="60" spans="3:6" ht="12.75">
      <c r="C60" s="46">
        <v>74</v>
      </c>
      <c r="D60" s="58" t="s">
        <v>121</v>
      </c>
      <c r="E60" s="46">
        <v>91</v>
      </c>
      <c r="F60" s="48" t="s">
        <v>101</v>
      </c>
    </row>
    <row r="61" spans="3:6" ht="12.75">
      <c r="C61" s="46">
        <v>76</v>
      </c>
      <c r="D61" s="58" t="s">
        <v>123</v>
      </c>
      <c r="E61" s="46">
        <v>91</v>
      </c>
      <c r="F61" s="48" t="s">
        <v>54</v>
      </c>
    </row>
    <row r="62" spans="3:24" ht="15.75">
      <c r="C62" s="28"/>
      <c r="D62" s="83" t="s">
        <v>20</v>
      </c>
      <c r="E62" s="10"/>
      <c r="F62" s="15"/>
      <c r="V62" s="4"/>
      <c r="W62" s="20"/>
      <c r="X62" s="21"/>
    </row>
    <row r="63" spans="3:24" ht="15.75">
      <c r="C63" s="46">
        <v>77</v>
      </c>
      <c r="D63" s="58" t="s">
        <v>124</v>
      </c>
      <c r="E63" s="46">
        <v>91</v>
      </c>
      <c r="F63" s="48" t="s">
        <v>54</v>
      </c>
      <c r="V63" s="4"/>
      <c r="W63" s="20"/>
      <c r="X63" s="21"/>
    </row>
    <row r="64" spans="3:28" ht="15.75">
      <c r="C64" s="46">
        <v>50</v>
      </c>
      <c r="D64" s="58" t="s">
        <v>96</v>
      </c>
      <c r="E64" s="46">
        <v>92</v>
      </c>
      <c r="F64" s="48" t="s">
        <v>81</v>
      </c>
      <c r="V64" s="4"/>
      <c r="W64" s="4"/>
      <c r="X64" s="21"/>
      <c r="Y64" s="21"/>
      <c r="Z64" s="1"/>
      <c r="AA64" s="30"/>
      <c r="AB64" s="31"/>
    </row>
    <row r="65" spans="3:28" ht="15.75">
      <c r="C65" s="46">
        <v>61</v>
      </c>
      <c r="D65" s="58" t="s">
        <v>108</v>
      </c>
      <c r="E65" s="46">
        <v>91</v>
      </c>
      <c r="F65" s="48" t="s">
        <v>75</v>
      </c>
      <c r="V65" s="4"/>
      <c r="W65" s="4"/>
      <c r="X65" s="20"/>
      <c r="Y65" s="20"/>
      <c r="Z65" s="11"/>
      <c r="AA65" s="24"/>
      <c r="AB65" s="31"/>
    </row>
    <row r="66" spans="3:28" ht="12.75">
      <c r="C66" s="84" t="s">
        <v>184</v>
      </c>
      <c r="D66" s="84"/>
      <c r="V66" s="21"/>
      <c r="W66" s="21"/>
      <c r="X66" s="21"/>
      <c r="Y66" s="21"/>
      <c r="Z66" s="14"/>
      <c r="AA66" s="30"/>
      <c r="AB66" s="1"/>
    </row>
    <row r="67" spans="3:28" ht="12.75">
      <c r="C67" s="46">
        <v>37</v>
      </c>
      <c r="D67" s="58" t="s">
        <v>78</v>
      </c>
      <c r="E67" s="46">
        <v>90</v>
      </c>
      <c r="F67" s="48" t="s">
        <v>79</v>
      </c>
      <c r="J67" s="20" t="s">
        <v>185</v>
      </c>
      <c r="K67" s="11"/>
      <c r="L67" s="11"/>
      <c r="M67" s="11"/>
      <c r="Y67" s="21"/>
      <c r="Z67" s="1"/>
      <c r="AA67" s="30"/>
      <c r="AB67" s="31"/>
    </row>
    <row r="68" spans="22:28" ht="12.75">
      <c r="V68" s="20"/>
      <c r="W68" s="20"/>
      <c r="X68" s="20"/>
      <c r="Y68" s="20"/>
      <c r="Z68" s="11"/>
      <c r="AA68" s="24"/>
      <c r="AB68" s="30"/>
    </row>
    <row r="69" spans="12:15" ht="15.75">
      <c r="L69" s="4" t="s">
        <v>11</v>
      </c>
      <c r="N69" s="21"/>
      <c r="O69"/>
    </row>
    <row r="70" spans="12:15" ht="15.75">
      <c r="L70" s="4"/>
      <c r="M70" s="4"/>
      <c r="N70" s="21"/>
      <c r="O70"/>
    </row>
    <row r="71" spans="12:15" ht="15.75">
      <c r="L71" s="4" t="s">
        <v>25</v>
      </c>
      <c r="M71" s="4"/>
      <c r="N71" s="20"/>
      <c r="O71"/>
    </row>
    <row r="109" spans="2:16" ht="12.75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 ht="12.75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 ht="12.75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4" spans="2:16" ht="12.75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 ht="12.75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 ht="12.75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</sheetData>
  <mergeCells count="7">
    <mergeCell ref="B114:P116"/>
    <mergeCell ref="B1:R1"/>
    <mergeCell ref="B2:R2"/>
    <mergeCell ref="B109:P111"/>
    <mergeCell ref="A3:R3"/>
    <mergeCell ref="A5:R5"/>
    <mergeCell ref="J11:M11"/>
  </mergeCells>
  <printOptions/>
  <pageMargins left="0.5905511811023623" right="0" top="0.5905511811023623" bottom="0" header="0" footer="0"/>
  <pageSetup horizontalDpi="360" verticalDpi="360" orientation="portrait" paperSize="9" r:id="rId5"/>
  <drawing r:id="rId4"/>
  <legacyDrawing r:id="rId3"/>
  <oleObjects>
    <oleObject progId="Word.Document.8" shapeId="1212904" r:id="rId1"/>
    <oleObject progId="Word.Document.8" shapeId="76590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showGridLines="0" workbookViewId="0" topLeftCell="A1">
      <selection activeCell="Q15" sqref="Q15:Q31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375" style="11" customWidth="1"/>
    <col min="4" max="4" width="21.25390625" style="0" customWidth="1"/>
    <col min="5" max="5" width="2.625" style="20" customWidth="1"/>
    <col min="6" max="6" width="28.625" style="20" customWidth="1"/>
    <col min="7" max="7" width="10.00390625" style="0" hidden="1" customWidth="1"/>
    <col min="8" max="8" width="11.625" style="0" hidden="1" customWidth="1"/>
    <col min="9" max="9" width="8.375" style="20" hidden="1" customWidth="1"/>
    <col min="10" max="10" width="1.75390625" style="20" customWidth="1"/>
    <col min="11" max="11" width="1.625" style="20" customWidth="1"/>
    <col min="12" max="12" width="1.37890625" style="20" customWidth="1"/>
    <col min="13" max="13" width="1.625" style="20" customWidth="1"/>
    <col min="14" max="14" width="9.125" style="11" customWidth="1"/>
    <col min="15" max="15" width="9.25390625" style="24" customWidth="1"/>
    <col min="16" max="16" width="2.375" style="0" customWidth="1"/>
    <col min="17" max="17" width="3.125" style="0" customWidth="1"/>
    <col min="18" max="18" width="3.00390625" style="0" customWidth="1"/>
  </cols>
  <sheetData>
    <row r="1" spans="1:18" ht="23.25" customHeight="1">
      <c r="A1" s="74"/>
      <c r="B1" s="92" t="s">
        <v>22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3.25" customHeight="1">
      <c r="A2" s="74"/>
      <c r="B2" s="92" t="s">
        <v>182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3.25" customHeight="1">
      <c r="A3" s="94" t="s">
        <v>183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3" ht="18">
      <c r="A4" s="8"/>
      <c r="B4" s="7"/>
      <c r="C4" s="12"/>
      <c r="D4" s="7"/>
      <c r="E4" s="19"/>
      <c r="F4" s="23"/>
      <c r="G4" s="6"/>
      <c r="H4" s="6"/>
      <c r="I4" s="19"/>
      <c r="J4" s="19"/>
      <c r="K4" s="19"/>
      <c r="L4" s="19"/>
      <c r="M4" s="19"/>
    </row>
    <row r="5" spans="1:18" ht="18">
      <c r="A5" s="94" t="s">
        <v>186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4" ht="14.25" customHeight="1">
      <c r="A6" s="6"/>
      <c r="B6" s="6"/>
      <c r="C6" s="13"/>
      <c r="D6" s="6"/>
      <c r="E6" s="19"/>
      <c r="F6" s="19"/>
      <c r="G6" s="6"/>
      <c r="H6" s="6"/>
      <c r="I6" s="19"/>
      <c r="J6" s="19"/>
      <c r="K6" s="19"/>
      <c r="L6" s="19"/>
      <c r="M6" s="19"/>
      <c r="N6" s="16"/>
    </row>
    <row r="7" spans="2:13" ht="15.75">
      <c r="B7" s="4" t="s">
        <v>28</v>
      </c>
      <c r="D7" s="5"/>
      <c r="F7" s="21"/>
      <c r="G7" s="1"/>
      <c r="H7" s="1"/>
      <c r="I7" s="21"/>
      <c r="J7" s="21"/>
      <c r="K7" s="21"/>
      <c r="L7" s="21"/>
      <c r="M7" s="21"/>
    </row>
    <row r="8" spans="2:5" ht="15.75">
      <c r="B8" s="5"/>
      <c r="C8" s="14"/>
      <c r="D8" s="4"/>
      <c r="E8" s="21"/>
    </row>
    <row r="9" spans="2:15" ht="15.75">
      <c r="B9" s="4" t="s">
        <v>29</v>
      </c>
      <c r="C9" s="14"/>
      <c r="D9" s="4"/>
      <c r="E9" s="21"/>
      <c r="G9" s="4"/>
      <c r="H9" s="4"/>
      <c r="I9" s="4"/>
      <c r="J9" s="21"/>
      <c r="K9" s="1" t="s">
        <v>193</v>
      </c>
      <c r="L9" s="14"/>
      <c r="M9" s="14"/>
      <c r="N9" s="14"/>
      <c r="O9" s="30"/>
    </row>
    <row r="10" ht="13.5" thickBot="1"/>
    <row r="11" spans="2:18" ht="15.75">
      <c r="B11" s="38" t="s">
        <v>8</v>
      </c>
      <c r="C11" s="60" t="s">
        <v>0</v>
      </c>
      <c r="D11" s="39" t="s">
        <v>12</v>
      </c>
      <c r="E11" s="59" t="s">
        <v>16</v>
      </c>
      <c r="F11" s="59" t="s">
        <v>13</v>
      </c>
      <c r="G11" s="39" t="s">
        <v>1</v>
      </c>
      <c r="H11" s="39" t="s">
        <v>1</v>
      </c>
      <c r="I11" s="59" t="s">
        <v>1</v>
      </c>
      <c r="J11" s="95" t="s">
        <v>19</v>
      </c>
      <c r="K11" s="95"/>
      <c r="L11" s="95"/>
      <c r="M11" s="95"/>
      <c r="N11" s="60" t="s">
        <v>1</v>
      </c>
      <c r="O11" s="59" t="s">
        <v>17</v>
      </c>
      <c r="P11" s="59" t="s">
        <v>10</v>
      </c>
      <c r="Q11" s="59" t="s">
        <v>15</v>
      </c>
      <c r="R11" s="61" t="s">
        <v>15</v>
      </c>
    </row>
    <row r="12" spans="2:18" ht="16.5" thickBot="1">
      <c r="B12" s="40"/>
      <c r="C12" s="65"/>
      <c r="D12" s="41"/>
      <c r="E12" s="64"/>
      <c r="F12" s="64" t="s">
        <v>9</v>
      </c>
      <c r="G12" s="41" t="s">
        <v>2</v>
      </c>
      <c r="H12" s="41" t="s">
        <v>3</v>
      </c>
      <c r="I12" s="64" t="s">
        <v>7</v>
      </c>
      <c r="J12" s="64" t="s">
        <v>5</v>
      </c>
      <c r="K12" s="64" t="s">
        <v>5</v>
      </c>
      <c r="L12" s="64" t="s">
        <v>6</v>
      </c>
      <c r="M12" s="64" t="s">
        <v>6</v>
      </c>
      <c r="N12" s="65" t="s">
        <v>4</v>
      </c>
      <c r="O12" s="64" t="s">
        <v>18</v>
      </c>
      <c r="P12" s="71"/>
      <c r="Q12" s="64" t="s">
        <v>14</v>
      </c>
      <c r="R12" s="66" t="s">
        <v>21</v>
      </c>
    </row>
    <row r="13" spans="2:18" ht="12" customHeight="1">
      <c r="B13" s="3">
        <v>1</v>
      </c>
      <c r="C13" s="34">
        <v>81</v>
      </c>
      <c r="D13" s="57" t="s">
        <v>125</v>
      </c>
      <c r="E13" s="34">
        <v>87</v>
      </c>
      <c r="F13" s="34" t="s">
        <v>35</v>
      </c>
      <c r="G13" s="62">
        <v>0</v>
      </c>
      <c r="H13" s="63">
        <v>0.02565856481481481</v>
      </c>
      <c r="I13" s="72">
        <f aca="true" t="shared" si="0" ref="I13:I31">H13-G13</f>
        <v>0.02565856481481481</v>
      </c>
      <c r="J13" s="76">
        <v>1</v>
      </c>
      <c r="K13" s="76">
        <v>1</v>
      </c>
      <c r="L13" s="76">
        <v>4</v>
      </c>
      <c r="M13" s="76">
        <v>2</v>
      </c>
      <c r="N13" s="25">
        <f aca="true" t="shared" si="1" ref="N13:N31">I13</f>
        <v>0.02565856481481481</v>
      </c>
      <c r="O13" s="79">
        <f aca="true" t="shared" si="2" ref="O13:O31">H13-H$13</f>
        <v>0</v>
      </c>
      <c r="P13" s="68" t="s">
        <v>187</v>
      </c>
      <c r="Q13" s="69">
        <v>45</v>
      </c>
      <c r="R13" s="70">
        <v>15</v>
      </c>
    </row>
    <row r="14" spans="1:18" ht="12.75">
      <c r="A14">
        <v>2</v>
      </c>
      <c r="B14" s="2">
        <v>2</v>
      </c>
      <c r="C14" s="35">
        <v>82</v>
      </c>
      <c r="D14" s="56" t="s">
        <v>126</v>
      </c>
      <c r="E14" s="35">
        <v>87</v>
      </c>
      <c r="F14" s="37" t="s">
        <v>69</v>
      </c>
      <c r="G14" s="18">
        <v>0</v>
      </c>
      <c r="H14" s="47">
        <v>0.02582060185185185</v>
      </c>
      <c r="I14" s="73">
        <f t="shared" si="0"/>
        <v>0.02582060185185185</v>
      </c>
      <c r="J14" s="77">
        <v>2</v>
      </c>
      <c r="K14" s="77">
        <v>1</v>
      </c>
      <c r="L14" s="77">
        <v>2</v>
      </c>
      <c r="M14" s="77">
        <v>0</v>
      </c>
      <c r="N14" s="26">
        <f t="shared" si="1"/>
        <v>0.02582060185185185</v>
      </c>
      <c r="O14" s="80">
        <f t="shared" si="2"/>
        <v>0.0001620370370370404</v>
      </c>
      <c r="P14" s="43" t="s">
        <v>187</v>
      </c>
      <c r="Q14" s="44">
        <v>44</v>
      </c>
      <c r="R14" s="45">
        <v>12</v>
      </c>
    </row>
    <row r="15" spans="2:18" ht="12.75">
      <c r="B15" s="2">
        <v>3</v>
      </c>
      <c r="C15" s="35">
        <v>83</v>
      </c>
      <c r="D15" s="56" t="s">
        <v>127</v>
      </c>
      <c r="E15" s="35">
        <v>87</v>
      </c>
      <c r="F15" s="35" t="s">
        <v>69</v>
      </c>
      <c r="G15" s="18">
        <v>0</v>
      </c>
      <c r="H15" s="47">
        <v>0.025982638888888885</v>
      </c>
      <c r="I15" s="73">
        <f t="shared" si="0"/>
        <v>0.025982638888888885</v>
      </c>
      <c r="J15" s="77">
        <v>0</v>
      </c>
      <c r="K15" s="77">
        <v>1</v>
      </c>
      <c r="L15" s="77">
        <v>1</v>
      </c>
      <c r="M15" s="77">
        <v>1</v>
      </c>
      <c r="N15" s="26">
        <f t="shared" si="1"/>
        <v>0.025982638888888885</v>
      </c>
      <c r="O15" s="80">
        <f t="shared" si="2"/>
        <v>0.00032407407407407385</v>
      </c>
      <c r="P15" s="43" t="s">
        <v>187</v>
      </c>
      <c r="Q15" s="44">
        <v>43</v>
      </c>
      <c r="R15" s="45">
        <v>10</v>
      </c>
    </row>
    <row r="16" spans="2:18" ht="12.75">
      <c r="B16" s="3">
        <v>4</v>
      </c>
      <c r="C16" s="35">
        <v>84</v>
      </c>
      <c r="D16" s="56" t="s">
        <v>128</v>
      </c>
      <c r="E16" s="35">
        <v>89</v>
      </c>
      <c r="F16" s="36" t="s">
        <v>41</v>
      </c>
      <c r="G16" s="18">
        <v>0</v>
      </c>
      <c r="H16" s="47">
        <v>0.02815972222222222</v>
      </c>
      <c r="I16" s="73">
        <f t="shared" si="0"/>
        <v>0.02815972222222222</v>
      </c>
      <c r="J16" s="77">
        <v>0</v>
      </c>
      <c r="K16" s="77">
        <v>1</v>
      </c>
      <c r="L16" s="77">
        <v>1</v>
      </c>
      <c r="M16" s="77">
        <v>2</v>
      </c>
      <c r="N16" s="26">
        <f t="shared" si="1"/>
        <v>0.02815972222222222</v>
      </c>
      <c r="O16" s="80">
        <f t="shared" si="2"/>
        <v>0.0025011574074074103</v>
      </c>
      <c r="P16" s="43" t="s">
        <v>188</v>
      </c>
      <c r="Q16" s="44">
        <v>42</v>
      </c>
      <c r="R16" s="45">
        <v>9</v>
      </c>
    </row>
    <row r="17" spans="2:18" ht="12.75">
      <c r="B17" s="2">
        <v>5</v>
      </c>
      <c r="C17" s="35">
        <v>85</v>
      </c>
      <c r="D17" s="56" t="s">
        <v>129</v>
      </c>
      <c r="E17" s="35">
        <v>89</v>
      </c>
      <c r="F17" s="37" t="s">
        <v>130</v>
      </c>
      <c r="G17" s="18">
        <v>0</v>
      </c>
      <c r="H17" s="47">
        <v>0.029179398148148145</v>
      </c>
      <c r="I17" s="73">
        <f t="shared" si="0"/>
        <v>0.029179398148148145</v>
      </c>
      <c r="J17" s="77">
        <v>0</v>
      </c>
      <c r="K17" s="77">
        <v>1</v>
      </c>
      <c r="L17" s="77">
        <v>1</v>
      </c>
      <c r="M17" s="77">
        <v>1</v>
      </c>
      <c r="N17" s="26">
        <f t="shared" si="1"/>
        <v>0.029179398148148145</v>
      </c>
      <c r="O17" s="80">
        <f t="shared" si="2"/>
        <v>0.003520833333333334</v>
      </c>
      <c r="P17" s="43" t="s">
        <v>189</v>
      </c>
      <c r="Q17" s="44">
        <v>41</v>
      </c>
      <c r="R17" s="45">
        <v>8</v>
      </c>
    </row>
    <row r="18" spans="2:18" ht="12.75">
      <c r="B18" s="3">
        <v>6</v>
      </c>
      <c r="C18" s="35">
        <v>87</v>
      </c>
      <c r="D18" s="56" t="s">
        <v>132</v>
      </c>
      <c r="E18" s="35">
        <v>89</v>
      </c>
      <c r="F18" s="37" t="s">
        <v>130</v>
      </c>
      <c r="G18" s="18">
        <v>0</v>
      </c>
      <c r="H18" s="47">
        <v>0.02981481481481481</v>
      </c>
      <c r="I18" s="73">
        <f t="shared" si="0"/>
        <v>0.02981481481481481</v>
      </c>
      <c r="J18" s="77">
        <v>3</v>
      </c>
      <c r="K18" s="77">
        <v>2</v>
      </c>
      <c r="L18" s="77">
        <v>2</v>
      </c>
      <c r="M18" s="77">
        <v>1</v>
      </c>
      <c r="N18" s="26">
        <f t="shared" si="1"/>
        <v>0.02981481481481481</v>
      </c>
      <c r="O18" s="80">
        <f t="shared" si="2"/>
        <v>0.00415625</v>
      </c>
      <c r="P18" s="43" t="s">
        <v>189</v>
      </c>
      <c r="Q18" s="44">
        <v>40</v>
      </c>
      <c r="R18" s="45">
        <v>7</v>
      </c>
    </row>
    <row r="19" spans="2:18" ht="12.75">
      <c r="B19" s="2">
        <v>7</v>
      </c>
      <c r="C19" s="35">
        <v>86</v>
      </c>
      <c r="D19" s="56" t="s">
        <v>131</v>
      </c>
      <c r="E19" s="35">
        <v>88</v>
      </c>
      <c r="F19" s="37" t="s">
        <v>69</v>
      </c>
      <c r="G19" s="18">
        <v>0</v>
      </c>
      <c r="H19" s="47">
        <v>0.030119212962962966</v>
      </c>
      <c r="I19" s="73">
        <f t="shared" si="0"/>
        <v>0.030119212962962966</v>
      </c>
      <c r="J19" s="77">
        <v>0</v>
      </c>
      <c r="K19" s="77">
        <v>3</v>
      </c>
      <c r="L19" s="77">
        <v>2</v>
      </c>
      <c r="M19" s="77">
        <v>1</v>
      </c>
      <c r="N19" s="26">
        <f t="shared" si="1"/>
        <v>0.030119212962962966</v>
      </c>
      <c r="O19" s="80">
        <f t="shared" si="2"/>
        <v>0.0044606481481481546</v>
      </c>
      <c r="P19" s="43" t="s">
        <v>189</v>
      </c>
      <c r="Q19" s="44">
        <v>39</v>
      </c>
      <c r="R19" s="45">
        <v>6</v>
      </c>
    </row>
    <row r="20" spans="2:18" ht="12.75">
      <c r="B20" s="3">
        <v>8</v>
      </c>
      <c r="C20" s="35">
        <v>88</v>
      </c>
      <c r="D20" s="56" t="s">
        <v>133</v>
      </c>
      <c r="E20" s="35">
        <v>88</v>
      </c>
      <c r="F20" s="37" t="s">
        <v>69</v>
      </c>
      <c r="G20" s="18">
        <v>0</v>
      </c>
      <c r="H20" s="47">
        <v>0.03050115740740741</v>
      </c>
      <c r="I20" s="73">
        <f t="shared" si="0"/>
        <v>0.03050115740740741</v>
      </c>
      <c r="J20" s="77">
        <v>3</v>
      </c>
      <c r="K20" s="77">
        <v>2</v>
      </c>
      <c r="L20" s="77">
        <v>1</v>
      </c>
      <c r="M20" s="77">
        <v>1</v>
      </c>
      <c r="N20" s="26">
        <f t="shared" si="1"/>
        <v>0.03050115740740741</v>
      </c>
      <c r="O20" s="80">
        <f t="shared" si="2"/>
        <v>0.0048425925925926</v>
      </c>
      <c r="P20" s="43" t="s">
        <v>189</v>
      </c>
      <c r="Q20" s="44">
        <v>38</v>
      </c>
      <c r="R20" s="45">
        <v>5</v>
      </c>
    </row>
    <row r="21" spans="2:18" ht="12.75">
      <c r="B21" s="2">
        <v>9</v>
      </c>
      <c r="C21" s="35">
        <v>93</v>
      </c>
      <c r="D21" s="56" t="s">
        <v>139</v>
      </c>
      <c r="E21" s="35">
        <v>88</v>
      </c>
      <c r="F21" s="37" t="s">
        <v>140</v>
      </c>
      <c r="G21" s="18">
        <v>0</v>
      </c>
      <c r="H21" s="47">
        <v>0.03174884259259259</v>
      </c>
      <c r="I21" s="73">
        <f t="shared" si="0"/>
        <v>0.03174884259259259</v>
      </c>
      <c r="J21" s="77">
        <v>0</v>
      </c>
      <c r="K21" s="77">
        <v>1</v>
      </c>
      <c r="L21" s="77">
        <v>3</v>
      </c>
      <c r="M21" s="77">
        <v>1</v>
      </c>
      <c r="N21" s="26">
        <f t="shared" si="1"/>
        <v>0.03174884259259259</v>
      </c>
      <c r="O21" s="80">
        <f t="shared" si="2"/>
        <v>0.006090277777777781</v>
      </c>
      <c r="P21" s="43" t="s">
        <v>189</v>
      </c>
      <c r="Q21" s="44">
        <v>37</v>
      </c>
      <c r="R21" s="45">
        <v>4</v>
      </c>
    </row>
    <row r="22" spans="2:18" ht="12.75">
      <c r="B22" s="3">
        <v>10</v>
      </c>
      <c r="C22" s="35">
        <v>90</v>
      </c>
      <c r="D22" s="56" t="s">
        <v>135</v>
      </c>
      <c r="E22" s="35">
        <v>89</v>
      </c>
      <c r="F22" s="37" t="s">
        <v>136</v>
      </c>
      <c r="G22" s="18">
        <v>0</v>
      </c>
      <c r="H22" s="47">
        <v>0.033193287037037035</v>
      </c>
      <c r="I22" s="73">
        <f t="shared" si="0"/>
        <v>0.033193287037037035</v>
      </c>
      <c r="J22" s="77">
        <v>1</v>
      </c>
      <c r="K22" s="77">
        <v>1</v>
      </c>
      <c r="L22" s="77">
        <v>1</v>
      </c>
      <c r="M22" s="77">
        <v>2</v>
      </c>
      <c r="N22" s="26">
        <f t="shared" si="1"/>
        <v>0.033193287037037035</v>
      </c>
      <c r="O22" s="80">
        <f t="shared" si="2"/>
        <v>0.007534722222222224</v>
      </c>
      <c r="P22" s="43" t="s">
        <v>189</v>
      </c>
      <c r="Q22" s="44">
        <v>36</v>
      </c>
      <c r="R22" s="45">
        <v>3</v>
      </c>
    </row>
    <row r="23" spans="2:18" ht="12.75">
      <c r="B23" s="2">
        <v>11</v>
      </c>
      <c r="C23" s="35">
        <v>95</v>
      </c>
      <c r="D23" s="56" t="s">
        <v>142</v>
      </c>
      <c r="E23" s="35">
        <v>89</v>
      </c>
      <c r="F23" s="37" t="s">
        <v>81</v>
      </c>
      <c r="G23" s="18">
        <v>0</v>
      </c>
      <c r="H23" s="47">
        <v>0.03339236111111111</v>
      </c>
      <c r="I23" s="73">
        <f t="shared" si="0"/>
        <v>0.03339236111111111</v>
      </c>
      <c r="J23" s="77">
        <v>0</v>
      </c>
      <c r="K23" s="77">
        <v>3</v>
      </c>
      <c r="L23" s="77">
        <v>2</v>
      </c>
      <c r="M23" s="77">
        <v>1</v>
      </c>
      <c r="N23" s="26">
        <f t="shared" si="1"/>
        <v>0.03339236111111111</v>
      </c>
      <c r="O23" s="80">
        <f t="shared" si="2"/>
        <v>0.007733796296296298</v>
      </c>
      <c r="P23" s="43" t="s">
        <v>189</v>
      </c>
      <c r="Q23" s="44">
        <v>35</v>
      </c>
      <c r="R23" s="45">
        <v>2</v>
      </c>
    </row>
    <row r="24" spans="2:18" ht="12.75">
      <c r="B24" s="3">
        <v>12</v>
      </c>
      <c r="C24" s="35">
        <v>91</v>
      </c>
      <c r="D24" s="56" t="s">
        <v>137</v>
      </c>
      <c r="E24" s="35">
        <v>89</v>
      </c>
      <c r="F24" s="37" t="s">
        <v>130</v>
      </c>
      <c r="G24" s="18">
        <v>0</v>
      </c>
      <c r="H24" s="47">
        <v>0.033482638888888895</v>
      </c>
      <c r="I24" s="73">
        <f t="shared" si="0"/>
        <v>0.033482638888888895</v>
      </c>
      <c r="J24" s="77">
        <v>2</v>
      </c>
      <c r="K24" s="77">
        <v>1</v>
      </c>
      <c r="L24" s="77">
        <v>3</v>
      </c>
      <c r="M24" s="77">
        <v>2</v>
      </c>
      <c r="N24" s="26">
        <f t="shared" si="1"/>
        <v>0.033482638888888895</v>
      </c>
      <c r="O24" s="80">
        <f t="shared" si="2"/>
        <v>0.007824074074074084</v>
      </c>
      <c r="P24" s="43" t="s">
        <v>189</v>
      </c>
      <c r="Q24" s="44">
        <v>34</v>
      </c>
      <c r="R24" s="45">
        <v>1</v>
      </c>
    </row>
    <row r="25" spans="2:18" ht="12.75">
      <c r="B25" s="2">
        <v>13</v>
      </c>
      <c r="C25" s="35">
        <v>94</v>
      </c>
      <c r="D25" s="56" t="s">
        <v>141</v>
      </c>
      <c r="E25" s="35">
        <v>87</v>
      </c>
      <c r="F25" s="37" t="s">
        <v>81</v>
      </c>
      <c r="G25" s="18">
        <v>0</v>
      </c>
      <c r="H25" s="47">
        <v>0.03441898148148148</v>
      </c>
      <c r="I25" s="73">
        <f t="shared" si="0"/>
        <v>0.03441898148148148</v>
      </c>
      <c r="J25" s="77">
        <v>0</v>
      </c>
      <c r="K25" s="77">
        <v>2</v>
      </c>
      <c r="L25" s="77">
        <v>3</v>
      </c>
      <c r="M25" s="77">
        <v>1</v>
      </c>
      <c r="N25" s="26">
        <f t="shared" si="1"/>
        <v>0.03441898148148148</v>
      </c>
      <c r="O25" s="80">
        <f t="shared" si="2"/>
        <v>0.00876041666666667</v>
      </c>
      <c r="P25" s="43" t="s">
        <v>189</v>
      </c>
      <c r="Q25" s="44">
        <v>33</v>
      </c>
      <c r="R25" s="45"/>
    </row>
    <row r="26" spans="2:18" ht="12.75">
      <c r="B26" s="3">
        <v>14</v>
      </c>
      <c r="C26" s="35">
        <v>89</v>
      </c>
      <c r="D26" s="56" t="s">
        <v>134</v>
      </c>
      <c r="E26" s="35">
        <v>89</v>
      </c>
      <c r="F26" s="35" t="s">
        <v>130</v>
      </c>
      <c r="G26" s="18">
        <v>0</v>
      </c>
      <c r="H26" s="47">
        <v>0.03548148148148148</v>
      </c>
      <c r="I26" s="73">
        <f t="shared" si="0"/>
        <v>0.03548148148148148</v>
      </c>
      <c r="J26" s="77">
        <v>3</v>
      </c>
      <c r="K26" s="77">
        <v>5</v>
      </c>
      <c r="L26" s="77">
        <v>4</v>
      </c>
      <c r="M26" s="77">
        <v>3</v>
      </c>
      <c r="N26" s="26">
        <f t="shared" si="1"/>
        <v>0.03548148148148148</v>
      </c>
      <c r="O26" s="80">
        <f t="shared" si="2"/>
        <v>0.00982291666666667</v>
      </c>
      <c r="P26" s="43" t="s">
        <v>189</v>
      </c>
      <c r="Q26" s="44">
        <v>32</v>
      </c>
      <c r="R26" s="45"/>
    </row>
    <row r="27" spans="2:18" ht="12.75">
      <c r="B27" s="2">
        <v>15</v>
      </c>
      <c r="C27" s="35">
        <v>97</v>
      </c>
      <c r="D27" s="56" t="s">
        <v>144</v>
      </c>
      <c r="E27" s="35">
        <v>89</v>
      </c>
      <c r="F27" s="37" t="s">
        <v>130</v>
      </c>
      <c r="G27" s="18">
        <v>0</v>
      </c>
      <c r="H27" s="47">
        <v>0.03695717592592593</v>
      </c>
      <c r="I27" s="73">
        <f t="shared" si="0"/>
        <v>0.03695717592592593</v>
      </c>
      <c r="J27" s="77">
        <v>3</v>
      </c>
      <c r="K27" s="77">
        <v>0</v>
      </c>
      <c r="L27" s="77">
        <v>2</v>
      </c>
      <c r="M27" s="77">
        <v>5</v>
      </c>
      <c r="N27" s="26">
        <f t="shared" si="1"/>
        <v>0.03695717592592593</v>
      </c>
      <c r="O27" s="80">
        <f t="shared" si="2"/>
        <v>0.011298611111111117</v>
      </c>
      <c r="P27" s="43" t="s">
        <v>189</v>
      </c>
      <c r="Q27" s="44">
        <v>31</v>
      </c>
      <c r="R27" s="45"/>
    </row>
    <row r="28" spans="2:20" ht="12.75">
      <c r="B28" s="3">
        <v>16</v>
      </c>
      <c r="C28" s="35">
        <v>96</v>
      </c>
      <c r="D28" s="56" t="s">
        <v>143</v>
      </c>
      <c r="E28" s="35">
        <v>89</v>
      </c>
      <c r="F28" s="37" t="s">
        <v>81</v>
      </c>
      <c r="G28" s="18">
        <v>0</v>
      </c>
      <c r="H28" s="47">
        <v>0.03785532407407407</v>
      </c>
      <c r="I28" s="73">
        <f t="shared" si="0"/>
        <v>0.03785532407407407</v>
      </c>
      <c r="J28" s="77">
        <v>2</v>
      </c>
      <c r="K28" s="77">
        <v>5</v>
      </c>
      <c r="L28" s="77">
        <v>4</v>
      </c>
      <c r="M28" s="77">
        <v>2</v>
      </c>
      <c r="N28" s="26">
        <f t="shared" si="1"/>
        <v>0.03785532407407407</v>
      </c>
      <c r="O28" s="80">
        <f t="shared" si="2"/>
        <v>0.012196759259259258</v>
      </c>
      <c r="P28" s="43" t="s">
        <v>189</v>
      </c>
      <c r="Q28" s="44">
        <v>30</v>
      </c>
      <c r="R28" s="45"/>
      <c r="T28" s="75"/>
    </row>
    <row r="29" spans="2:20" ht="12.75">
      <c r="B29" s="2">
        <v>17</v>
      </c>
      <c r="C29" s="35">
        <v>98</v>
      </c>
      <c r="D29" s="56" t="s">
        <v>145</v>
      </c>
      <c r="E29" s="35">
        <v>88</v>
      </c>
      <c r="F29" s="37" t="s">
        <v>54</v>
      </c>
      <c r="G29" s="18">
        <v>0</v>
      </c>
      <c r="H29" s="47">
        <v>0.04006944444444444</v>
      </c>
      <c r="I29" s="73">
        <f t="shared" si="0"/>
        <v>0.04006944444444444</v>
      </c>
      <c r="J29" s="77">
        <v>2</v>
      </c>
      <c r="K29" s="77">
        <v>3</v>
      </c>
      <c r="L29" s="77">
        <v>3</v>
      </c>
      <c r="M29" s="77">
        <v>2</v>
      </c>
      <c r="N29" s="26">
        <f t="shared" si="1"/>
        <v>0.04006944444444444</v>
      </c>
      <c r="O29" s="80">
        <f t="shared" si="2"/>
        <v>0.014410879629629631</v>
      </c>
      <c r="P29" s="43" t="s">
        <v>189</v>
      </c>
      <c r="Q29" s="44">
        <v>29</v>
      </c>
      <c r="R29" s="45"/>
      <c r="T29" s="75"/>
    </row>
    <row r="30" spans="2:20" ht="12.75">
      <c r="B30" s="3">
        <v>18</v>
      </c>
      <c r="C30" s="35">
        <v>99</v>
      </c>
      <c r="D30" s="56" t="s">
        <v>146</v>
      </c>
      <c r="E30" s="35">
        <v>88</v>
      </c>
      <c r="F30" s="37" t="s">
        <v>54</v>
      </c>
      <c r="G30" s="18">
        <v>0</v>
      </c>
      <c r="H30" s="47">
        <v>0.04416666666666667</v>
      </c>
      <c r="I30" s="73">
        <f t="shared" si="0"/>
        <v>0.04416666666666667</v>
      </c>
      <c r="J30" s="77">
        <v>0</v>
      </c>
      <c r="K30" s="77">
        <v>1</v>
      </c>
      <c r="L30" s="77">
        <v>1</v>
      </c>
      <c r="M30" s="77">
        <v>0</v>
      </c>
      <c r="N30" s="26">
        <f t="shared" si="1"/>
        <v>0.04416666666666667</v>
      </c>
      <c r="O30" s="80">
        <f t="shared" si="2"/>
        <v>0.018508101851851855</v>
      </c>
      <c r="P30" s="43" t="s">
        <v>189</v>
      </c>
      <c r="Q30" s="44">
        <v>28</v>
      </c>
      <c r="R30" s="45"/>
      <c r="T30" s="75"/>
    </row>
    <row r="31" spans="2:20" ht="12.75">
      <c r="B31" s="2">
        <v>19</v>
      </c>
      <c r="C31" s="35">
        <v>100</v>
      </c>
      <c r="D31" s="56" t="s">
        <v>147</v>
      </c>
      <c r="E31" s="35">
        <v>88</v>
      </c>
      <c r="F31" s="37" t="s">
        <v>54</v>
      </c>
      <c r="G31" s="18">
        <v>0</v>
      </c>
      <c r="H31" s="47">
        <v>0.04471412037037037</v>
      </c>
      <c r="I31" s="73">
        <f t="shared" si="0"/>
        <v>0.04471412037037037</v>
      </c>
      <c r="J31" s="77">
        <v>1</v>
      </c>
      <c r="K31" s="77">
        <v>1</v>
      </c>
      <c r="L31" s="77">
        <v>3</v>
      </c>
      <c r="M31" s="77">
        <v>1</v>
      </c>
      <c r="N31" s="26">
        <f t="shared" si="1"/>
        <v>0.04471412037037037</v>
      </c>
      <c r="O31" s="80">
        <f t="shared" si="2"/>
        <v>0.019055555555555558</v>
      </c>
      <c r="P31" s="43" t="s">
        <v>189</v>
      </c>
      <c r="Q31" s="44">
        <v>27</v>
      </c>
      <c r="R31" s="45"/>
      <c r="T31" s="75"/>
    </row>
    <row r="32" spans="2:19" ht="12.75">
      <c r="B32" s="28"/>
      <c r="C32" s="46"/>
      <c r="D32" s="9"/>
      <c r="E32" s="46"/>
      <c r="F32" s="48"/>
      <c r="G32" s="49"/>
      <c r="H32" s="50"/>
      <c r="I32" s="51"/>
      <c r="J32" s="78"/>
      <c r="K32" s="78"/>
      <c r="L32" s="78"/>
      <c r="M32" s="78"/>
      <c r="N32" s="52"/>
      <c r="O32" s="53"/>
      <c r="P32" s="54"/>
      <c r="Q32" s="55"/>
      <c r="R32" s="55"/>
      <c r="S32" s="42"/>
    </row>
    <row r="33" spans="2:19" ht="12.75">
      <c r="B33" s="28"/>
      <c r="C33" s="32" t="s">
        <v>192</v>
      </c>
      <c r="D33" s="17"/>
      <c r="E33" s="46"/>
      <c r="F33" s="48"/>
      <c r="G33" s="49"/>
      <c r="H33" s="50"/>
      <c r="I33" s="51"/>
      <c r="J33" s="78"/>
      <c r="K33" s="78"/>
      <c r="L33" s="78"/>
      <c r="M33" s="78"/>
      <c r="N33" s="52"/>
      <c r="O33" s="53"/>
      <c r="P33" s="54"/>
      <c r="Q33" s="55"/>
      <c r="R33" s="55"/>
      <c r="S33" s="42"/>
    </row>
    <row r="34" spans="2:19" ht="12.75">
      <c r="B34" s="28"/>
      <c r="C34" s="46">
        <v>92</v>
      </c>
      <c r="D34" s="58" t="s">
        <v>138</v>
      </c>
      <c r="E34" s="46">
        <v>89</v>
      </c>
      <c r="F34" s="48" t="s">
        <v>136</v>
      </c>
      <c r="G34" s="49"/>
      <c r="H34" s="50"/>
      <c r="I34" s="51"/>
      <c r="J34" s="78"/>
      <c r="K34" s="78"/>
      <c r="L34" s="78"/>
      <c r="M34" s="78"/>
      <c r="N34" s="52"/>
      <c r="O34" s="53"/>
      <c r="P34" s="54"/>
      <c r="Q34" s="55"/>
      <c r="R34" s="55"/>
      <c r="S34" s="42"/>
    </row>
    <row r="35" spans="3:6" ht="12.75">
      <c r="C35" s="10"/>
      <c r="D35" s="9"/>
      <c r="E35" s="22"/>
      <c r="F35" s="27"/>
    </row>
    <row r="36" spans="3:6" ht="12.75">
      <c r="C36" s="29"/>
      <c r="D36" s="9"/>
      <c r="E36" s="22"/>
      <c r="F36" s="22"/>
    </row>
    <row r="37" spans="3:6" ht="12.75">
      <c r="C37" s="28"/>
      <c r="D37" s="9"/>
      <c r="E37" s="10"/>
      <c r="F37" s="33"/>
    </row>
    <row r="38" spans="3:6" ht="12.75">
      <c r="C38" s="28"/>
      <c r="D38" s="9"/>
      <c r="E38" s="10"/>
      <c r="F38" s="15"/>
    </row>
    <row r="39" spans="3:6" ht="12.75">
      <c r="C39" s="29"/>
      <c r="D39" s="9"/>
      <c r="E39" s="22"/>
      <c r="F39" s="22"/>
    </row>
    <row r="40" spans="3:6" ht="12.75">
      <c r="C40" s="28"/>
      <c r="D40" s="9"/>
      <c r="E40" s="10"/>
      <c r="F40" s="33"/>
    </row>
    <row r="41" spans="10:16" ht="15.75">
      <c r="J41" s="4" t="s">
        <v>11</v>
      </c>
      <c r="K41" s="4"/>
      <c r="L41" s="21"/>
      <c r="M41" s="21"/>
      <c r="N41" s="1"/>
      <c r="O41" s="30"/>
      <c r="P41" s="31"/>
    </row>
    <row r="42" spans="10:16" ht="15.75">
      <c r="J42" s="4"/>
      <c r="K42" s="4"/>
      <c r="L42" s="21"/>
      <c r="M42" s="21"/>
      <c r="N42" s="1"/>
      <c r="O42" s="30"/>
      <c r="P42" s="31"/>
    </row>
    <row r="43" spans="10:16" ht="15.75">
      <c r="J43" s="4" t="s">
        <v>25</v>
      </c>
      <c r="K43" s="4"/>
      <c r="L43" s="21"/>
      <c r="M43" s="21"/>
      <c r="N43" s="1"/>
      <c r="O43" s="30"/>
      <c r="P43" s="31"/>
    </row>
    <row r="44" spans="10:16" ht="15.75">
      <c r="J44" s="4"/>
      <c r="K44" s="4"/>
      <c r="L44" s="21"/>
      <c r="M44" s="21"/>
      <c r="N44" s="1"/>
      <c r="O44" s="30"/>
      <c r="P44" s="31"/>
    </row>
    <row r="45" spans="10:16" ht="15.75">
      <c r="J45" s="4"/>
      <c r="K45" s="4"/>
      <c r="L45" s="21"/>
      <c r="M45" s="21"/>
      <c r="N45" s="1"/>
      <c r="O45" s="30"/>
      <c r="P45" s="31"/>
    </row>
    <row r="46" spans="10:16" ht="15.75">
      <c r="J46" s="4"/>
      <c r="K46" s="4"/>
      <c r="L46" s="21"/>
      <c r="M46" s="21"/>
      <c r="N46" s="1"/>
      <c r="O46" s="30"/>
      <c r="P46" s="31"/>
    </row>
    <row r="47" spans="10:16" ht="12.75">
      <c r="J47" s="21"/>
      <c r="K47" s="21"/>
      <c r="L47" s="21"/>
      <c r="M47" s="21"/>
      <c r="N47" s="14"/>
      <c r="O47" s="30"/>
      <c r="P47" s="1"/>
    </row>
    <row r="51" spans="4:18" ht="12.75"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</row>
    <row r="52" spans="4:18" ht="12.75"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</row>
    <row r="53" spans="4:18" ht="12.75"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</row>
  </sheetData>
  <mergeCells count="6">
    <mergeCell ref="B1:R1"/>
    <mergeCell ref="B2:R2"/>
    <mergeCell ref="D51:R53"/>
    <mergeCell ref="A3:R3"/>
    <mergeCell ref="A5:R5"/>
    <mergeCell ref="J11:M11"/>
  </mergeCells>
  <printOptions/>
  <pageMargins left="0.5905511811023623" right="0" top="0.5905511811023623" bottom="0" header="0" footer="0"/>
  <pageSetup horizontalDpi="360" verticalDpi="360" orientation="portrait" paperSize="9" r:id="rId4"/>
  <drawing r:id="rId3"/>
  <legacyDrawing r:id="rId2"/>
  <oleObjects>
    <oleObject progId="Word.Document.8" shapeId="12062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showGridLines="0" workbookViewId="0" topLeftCell="A1">
      <selection activeCell="S1" sqref="S1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375" style="11" customWidth="1"/>
    <col min="4" max="4" width="21.25390625" style="0" customWidth="1"/>
    <col min="5" max="5" width="2.625" style="20" customWidth="1"/>
    <col min="6" max="6" width="27.875" style="20" customWidth="1"/>
    <col min="7" max="7" width="10.00390625" style="0" hidden="1" customWidth="1"/>
    <col min="8" max="8" width="11.625" style="0" hidden="1" customWidth="1"/>
    <col min="9" max="9" width="8.375" style="20" hidden="1" customWidth="1"/>
    <col min="10" max="10" width="1.75390625" style="20" customWidth="1"/>
    <col min="11" max="11" width="1.625" style="20" customWidth="1"/>
    <col min="12" max="12" width="1.37890625" style="20" customWidth="1"/>
    <col min="13" max="13" width="1.625" style="20" customWidth="1"/>
    <col min="14" max="14" width="10.00390625" style="11" customWidth="1"/>
    <col min="15" max="15" width="10.875" style="24" customWidth="1"/>
    <col min="16" max="16" width="2.375" style="0" customWidth="1"/>
    <col min="17" max="17" width="3.125" style="0" customWidth="1"/>
    <col min="18" max="18" width="3.00390625" style="0" customWidth="1"/>
  </cols>
  <sheetData>
    <row r="1" spans="1:18" ht="23.25" customHeight="1">
      <c r="A1" s="74"/>
      <c r="B1" s="92" t="s">
        <v>22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3.25" customHeight="1">
      <c r="A2" s="74"/>
      <c r="B2" s="92" t="s">
        <v>182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3.25" customHeight="1">
      <c r="A3" s="94" t="s">
        <v>183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3" ht="18">
      <c r="A4" s="8"/>
      <c r="B4" s="7"/>
      <c r="C4" s="12"/>
      <c r="D4" s="7"/>
      <c r="E4" s="19"/>
      <c r="F4" s="23"/>
      <c r="G4" s="6"/>
      <c r="H4" s="6"/>
      <c r="I4" s="19"/>
      <c r="J4" s="19"/>
      <c r="K4" s="19"/>
      <c r="L4" s="19"/>
      <c r="M4" s="19"/>
    </row>
    <row r="5" spans="1:18" ht="18">
      <c r="A5" s="94" t="s">
        <v>186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4" ht="14.25" customHeight="1">
      <c r="A6" s="6"/>
      <c r="B6" s="6"/>
      <c r="C6" s="13"/>
      <c r="D6" s="6"/>
      <c r="E6" s="19"/>
      <c r="F6" s="19"/>
      <c r="G6" s="6"/>
      <c r="H6" s="6"/>
      <c r="I6" s="19"/>
      <c r="J6" s="19"/>
      <c r="K6" s="19"/>
      <c r="L6" s="19"/>
      <c r="M6" s="19"/>
      <c r="N6" s="16"/>
    </row>
    <row r="7" spans="2:13" ht="15.75">
      <c r="B7" s="4" t="s">
        <v>30</v>
      </c>
      <c r="D7" s="5"/>
      <c r="F7" s="21"/>
      <c r="G7" s="1"/>
      <c r="H7" s="1"/>
      <c r="I7" s="21"/>
      <c r="J7" s="21"/>
      <c r="K7" s="21"/>
      <c r="L7" s="21"/>
      <c r="M7" s="21"/>
    </row>
    <row r="8" spans="2:5" ht="15.75">
      <c r="B8" s="5"/>
      <c r="C8" s="14"/>
      <c r="D8" s="4"/>
      <c r="E8" s="21"/>
    </row>
    <row r="9" spans="2:15" ht="15.75">
      <c r="B9" s="4" t="s">
        <v>178</v>
      </c>
      <c r="C9" s="14"/>
      <c r="D9" s="4"/>
      <c r="E9" s="21"/>
      <c r="G9" s="4"/>
      <c r="H9" s="4"/>
      <c r="I9" s="4"/>
      <c r="J9" s="21"/>
      <c r="K9" s="1" t="s">
        <v>196</v>
      </c>
      <c r="L9" s="14"/>
      <c r="M9" s="14"/>
      <c r="N9" s="14"/>
      <c r="O9" s="30"/>
    </row>
    <row r="10" ht="13.5" thickBot="1"/>
    <row r="11" spans="2:18" ht="15.75">
      <c r="B11" s="38" t="s">
        <v>8</v>
      </c>
      <c r="C11" s="60" t="s">
        <v>0</v>
      </c>
      <c r="D11" s="39" t="s">
        <v>12</v>
      </c>
      <c r="E11" s="59" t="s">
        <v>16</v>
      </c>
      <c r="F11" s="59" t="s">
        <v>13</v>
      </c>
      <c r="G11" s="39" t="s">
        <v>1</v>
      </c>
      <c r="H11" s="39" t="s">
        <v>1</v>
      </c>
      <c r="I11" s="59" t="s">
        <v>1</v>
      </c>
      <c r="J11" s="95" t="s">
        <v>19</v>
      </c>
      <c r="K11" s="95"/>
      <c r="L11" s="95"/>
      <c r="M11" s="95"/>
      <c r="N11" s="60" t="s">
        <v>1</v>
      </c>
      <c r="O11" s="59" t="s">
        <v>17</v>
      </c>
      <c r="P11" s="59" t="s">
        <v>10</v>
      </c>
      <c r="Q11" s="59" t="s">
        <v>15</v>
      </c>
      <c r="R11" s="61" t="s">
        <v>15</v>
      </c>
    </row>
    <row r="12" spans="2:18" ht="16.5" thickBot="1">
      <c r="B12" s="40"/>
      <c r="C12" s="65"/>
      <c r="D12" s="41"/>
      <c r="E12" s="64"/>
      <c r="F12" s="64" t="s">
        <v>9</v>
      </c>
      <c r="G12" s="41" t="s">
        <v>2</v>
      </c>
      <c r="H12" s="41" t="s">
        <v>3</v>
      </c>
      <c r="I12" s="64" t="s">
        <v>7</v>
      </c>
      <c r="J12" s="64" t="s">
        <v>5</v>
      </c>
      <c r="K12" s="64" t="s">
        <v>5</v>
      </c>
      <c r="L12" s="64" t="s">
        <v>6</v>
      </c>
      <c r="M12" s="64" t="s">
        <v>6</v>
      </c>
      <c r="N12" s="65" t="s">
        <v>4</v>
      </c>
      <c r="O12" s="64" t="s">
        <v>18</v>
      </c>
      <c r="P12" s="71"/>
      <c r="Q12" s="64" t="s">
        <v>14</v>
      </c>
      <c r="R12" s="66" t="s">
        <v>21</v>
      </c>
    </row>
    <row r="13" spans="2:18" ht="12" customHeight="1">
      <c r="B13" s="3">
        <v>1</v>
      </c>
      <c r="C13" s="34">
        <v>106</v>
      </c>
      <c r="D13" s="57" t="s">
        <v>154</v>
      </c>
      <c r="E13" s="34">
        <v>91</v>
      </c>
      <c r="F13" s="91" t="s">
        <v>101</v>
      </c>
      <c r="G13" s="62">
        <v>0</v>
      </c>
      <c r="H13" s="63">
        <v>0.02009490740740741</v>
      </c>
      <c r="I13" s="72">
        <f aca="true" t="shared" si="0" ref="I13:I38">H13-G13</f>
        <v>0.02009490740740741</v>
      </c>
      <c r="J13" s="76">
        <v>2</v>
      </c>
      <c r="K13" s="76">
        <v>0</v>
      </c>
      <c r="L13" s="76">
        <v>2</v>
      </c>
      <c r="M13" s="76">
        <v>1</v>
      </c>
      <c r="N13" s="25">
        <f aca="true" t="shared" si="1" ref="N13:N38">I13</f>
        <v>0.02009490740740741</v>
      </c>
      <c r="O13" s="79">
        <f aca="true" t="shared" si="2" ref="O13:O38">H13-H$13</f>
        <v>0</v>
      </c>
      <c r="P13" s="68" t="s">
        <v>187</v>
      </c>
      <c r="Q13" s="69">
        <v>30</v>
      </c>
      <c r="R13" s="70">
        <v>9</v>
      </c>
    </row>
    <row r="14" spans="1:18" ht="12.75">
      <c r="A14">
        <v>2</v>
      </c>
      <c r="B14" s="2">
        <v>2</v>
      </c>
      <c r="C14" s="35">
        <v>104</v>
      </c>
      <c r="D14" s="56" t="s">
        <v>152</v>
      </c>
      <c r="E14" s="35">
        <v>91</v>
      </c>
      <c r="F14" s="36" t="s">
        <v>71</v>
      </c>
      <c r="G14" s="18">
        <v>0</v>
      </c>
      <c r="H14" s="47">
        <v>0.020197916666666666</v>
      </c>
      <c r="I14" s="73">
        <f t="shared" si="0"/>
        <v>0.020197916666666666</v>
      </c>
      <c r="J14" s="77">
        <v>1</v>
      </c>
      <c r="K14" s="77">
        <v>0</v>
      </c>
      <c r="L14" s="77">
        <v>0</v>
      </c>
      <c r="M14" s="77">
        <v>0</v>
      </c>
      <c r="N14" s="26">
        <f t="shared" si="1"/>
        <v>0.020197916666666666</v>
      </c>
      <c r="O14" s="80">
        <f t="shared" si="2"/>
        <v>0.00010300925925925755</v>
      </c>
      <c r="P14" s="43" t="s">
        <v>187</v>
      </c>
      <c r="Q14" s="44">
        <v>29</v>
      </c>
      <c r="R14" s="45">
        <v>7</v>
      </c>
    </row>
    <row r="15" spans="2:18" ht="12.75">
      <c r="B15" s="2">
        <v>3</v>
      </c>
      <c r="C15" s="35">
        <v>101</v>
      </c>
      <c r="D15" s="56" t="s">
        <v>148</v>
      </c>
      <c r="E15" s="35">
        <v>90</v>
      </c>
      <c r="F15" s="35" t="s">
        <v>71</v>
      </c>
      <c r="G15" s="18">
        <v>0</v>
      </c>
      <c r="H15" s="47">
        <v>0.020900462962962964</v>
      </c>
      <c r="I15" s="73">
        <f t="shared" si="0"/>
        <v>0.020900462962962964</v>
      </c>
      <c r="J15" s="77">
        <v>1</v>
      </c>
      <c r="K15" s="77">
        <v>3</v>
      </c>
      <c r="L15" s="77">
        <v>2</v>
      </c>
      <c r="M15" s="77">
        <v>2</v>
      </c>
      <c r="N15" s="26">
        <f t="shared" si="1"/>
        <v>0.020900462962962964</v>
      </c>
      <c r="O15" s="80">
        <f t="shared" si="2"/>
        <v>0.0008055555555555559</v>
      </c>
      <c r="P15" s="43" t="s">
        <v>187</v>
      </c>
      <c r="Q15" s="69">
        <v>28</v>
      </c>
      <c r="R15" s="45">
        <v>6</v>
      </c>
    </row>
    <row r="16" spans="2:18" ht="12.75">
      <c r="B16" s="3">
        <v>4</v>
      </c>
      <c r="C16" s="35">
        <v>102</v>
      </c>
      <c r="D16" s="56" t="s">
        <v>149</v>
      </c>
      <c r="E16" s="35">
        <v>92</v>
      </c>
      <c r="F16" s="37" t="s">
        <v>71</v>
      </c>
      <c r="G16" s="18">
        <v>0</v>
      </c>
      <c r="H16" s="47">
        <v>0.02151851851851852</v>
      </c>
      <c r="I16" s="73">
        <f t="shared" si="0"/>
        <v>0.02151851851851852</v>
      </c>
      <c r="J16" s="77">
        <v>3</v>
      </c>
      <c r="K16" s="77">
        <v>2</v>
      </c>
      <c r="L16" s="77">
        <v>1</v>
      </c>
      <c r="M16" s="77">
        <v>2</v>
      </c>
      <c r="N16" s="26">
        <f t="shared" si="1"/>
        <v>0.02151851851851852</v>
      </c>
      <c r="O16" s="80">
        <f t="shared" si="2"/>
        <v>0.0014236111111111116</v>
      </c>
      <c r="P16" s="43" t="s">
        <v>188</v>
      </c>
      <c r="Q16" s="44">
        <v>27</v>
      </c>
      <c r="R16" s="45">
        <v>5</v>
      </c>
    </row>
    <row r="17" spans="2:18" ht="12.75">
      <c r="B17" s="2">
        <v>5</v>
      </c>
      <c r="C17" s="35">
        <v>103</v>
      </c>
      <c r="D17" s="56" t="s">
        <v>150</v>
      </c>
      <c r="E17" s="35">
        <v>90</v>
      </c>
      <c r="F17" s="81" t="s">
        <v>151</v>
      </c>
      <c r="G17" s="18">
        <v>0</v>
      </c>
      <c r="H17" s="47">
        <v>0.02163425925925926</v>
      </c>
      <c r="I17" s="73">
        <f t="shared" si="0"/>
        <v>0.02163425925925926</v>
      </c>
      <c r="J17" s="77">
        <v>0</v>
      </c>
      <c r="K17" s="77">
        <v>1</v>
      </c>
      <c r="L17" s="77">
        <v>1</v>
      </c>
      <c r="M17" s="77">
        <v>4</v>
      </c>
      <c r="N17" s="26">
        <f t="shared" si="1"/>
        <v>0.02163425925925926</v>
      </c>
      <c r="O17" s="80">
        <f t="shared" si="2"/>
        <v>0.0015393518518518508</v>
      </c>
      <c r="P17" s="43" t="s">
        <v>188</v>
      </c>
      <c r="Q17" s="69">
        <v>26</v>
      </c>
      <c r="R17" s="45">
        <v>5</v>
      </c>
    </row>
    <row r="18" spans="2:18" ht="12.75">
      <c r="B18" s="3">
        <v>6</v>
      </c>
      <c r="C18" s="35">
        <v>105</v>
      </c>
      <c r="D18" s="56" t="s">
        <v>153</v>
      </c>
      <c r="E18" s="35">
        <v>91</v>
      </c>
      <c r="F18" s="37" t="s">
        <v>71</v>
      </c>
      <c r="G18" s="18">
        <v>0</v>
      </c>
      <c r="H18" s="47">
        <v>0.023771990740740743</v>
      </c>
      <c r="I18" s="73">
        <f t="shared" si="0"/>
        <v>0.023771990740740743</v>
      </c>
      <c r="J18" s="77">
        <v>3</v>
      </c>
      <c r="K18" s="77">
        <v>3</v>
      </c>
      <c r="L18" s="77">
        <v>5</v>
      </c>
      <c r="M18" s="77">
        <v>1</v>
      </c>
      <c r="N18" s="26">
        <f t="shared" si="1"/>
        <v>0.023771990740740743</v>
      </c>
      <c r="O18" s="80">
        <f t="shared" si="2"/>
        <v>0.0036770833333333343</v>
      </c>
      <c r="P18" s="43" t="s">
        <v>189</v>
      </c>
      <c r="Q18" s="44">
        <v>25</v>
      </c>
      <c r="R18" s="45">
        <v>4</v>
      </c>
    </row>
    <row r="19" spans="2:18" ht="12.75">
      <c r="B19" s="2">
        <v>7</v>
      </c>
      <c r="C19" s="35">
        <v>108</v>
      </c>
      <c r="D19" s="56" t="s">
        <v>156</v>
      </c>
      <c r="E19" s="35">
        <v>91</v>
      </c>
      <c r="F19" s="37" t="s">
        <v>71</v>
      </c>
      <c r="G19" s="18">
        <v>0</v>
      </c>
      <c r="H19" s="47">
        <v>0.023922453703703703</v>
      </c>
      <c r="I19" s="73">
        <f t="shared" si="0"/>
        <v>0.023922453703703703</v>
      </c>
      <c r="J19" s="77">
        <v>2</v>
      </c>
      <c r="K19" s="77">
        <v>2</v>
      </c>
      <c r="L19" s="77">
        <v>5</v>
      </c>
      <c r="M19" s="77">
        <v>3</v>
      </c>
      <c r="N19" s="26">
        <f t="shared" si="1"/>
        <v>0.023922453703703703</v>
      </c>
      <c r="O19" s="80">
        <f t="shared" si="2"/>
        <v>0.003827546296296294</v>
      </c>
      <c r="P19" s="43" t="s">
        <v>189</v>
      </c>
      <c r="Q19" s="69">
        <v>24</v>
      </c>
      <c r="R19" s="45">
        <v>4</v>
      </c>
    </row>
    <row r="20" spans="2:18" ht="12.75">
      <c r="B20" s="3">
        <v>8</v>
      </c>
      <c r="C20" s="35">
        <v>110</v>
      </c>
      <c r="D20" s="56" t="s">
        <v>158</v>
      </c>
      <c r="E20" s="35">
        <v>92</v>
      </c>
      <c r="F20" s="37" t="s">
        <v>71</v>
      </c>
      <c r="G20" s="18">
        <v>0</v>
      </c>
      <c r="H20" s="47">
        <v>0.024045138888888887</v>
      </c>
      <c r="I20" s="73">
        <f t="shared" si="0"/>
        <v>0.024045138888888887</v>
      </c>
      <c r="J20" s="77">
        <v>1</v>
      </c>
      <c r="K20" s="77">
        <v>1</v>
      </c>
      <c r="L20" s="77">
        <v>1</v>
      </c>
      <c r="M20" s="77">
        <v>3</v>
      </c>
      <c r="N20" s="26">
        <f t="shared" si="1"/>
        <v>0.024045138888888887</v>
      </c>
      <c r="O20" s="80">
        <f t="shared" si="2"/>
        <v>0.003950231481481478</v>
      </c>
      <c r="P20" s="43" t="s">
        <v>189</v>
      </c>
      <c r="Q20" s="44">
        <v>23</v>
      </c>
      <c r="R20" s="45">
        <v>3</v>
      </c>
    </row>
    <row r="21" spans="2:18" ht="12.75">
      <c r="B21" s="2">
        <v>9</v>
      </c>
      <c r="C21" s="35">
        <v>109</v>
      </c>
      <c r="D21" s="56" t="s">
        <v>157</v>
      </c>
      <c r="E21" s="35">
        <v>91</v>
      </c>
      <c r="F21" s="35" t="s">
        <v>71</v>
      </c>
      <c r="G21" s="18">
        <v>0</v>
      </c>
      <c r="H21" s="47">
        <v>0.024332175925925927</v>
      </c>
      <c r="I21" s="73">
        <f t="shared" si="0"/>
        <v>0.024332175925925927</v>
      </c>
      <c r="J21" s="77">
        <v>0</v>
      </c>
      <c r="K21" s="77">
        <v>1</v>
      </c>
      <c r="L21" s="77">
        <v>2</v>
      </c>
      <c r="M21" s="77">
        <v>4</v>
      </c>
      <c r="N21" s="26">
        <f t="shared" si="1"/>
        <v>0.024332175925925927</v>
      </c>
      <c r="O21" s="80">
        <f t="shared" si="2"/>
        <v>0.004237268518518519</v>
      </c>
      <c r="P21" s="43" t="s">
        <v>189</v>
      </c>
      <c r="Q21" s="69">
        <v>22</v>
      </c>
      <c r="R21" s="45">
        <v>3</v>
      </c>
    </row>
    <row r="22" spans="2:18" ht="12.75">
      <c r="B22" s="3">
        <v>10</v>
      </c>
      <c r="C22" s="35">
        <v>107</v>
      </c>
      <c r="D22" s="56" t="s">
        <v>155</v>
      </c>
      <c r="E22" s="35">
        <v>91</v>
      </c>
      <c r="F22" s="37" t="s">
        <v>71</v>
      </c>
      <c r="G22" s="18">
        <v>0</v>
      </c>
      <c r="H22" s="47">
        <v>0.02464699074074074</v>
      </c>
      <c r="I22" s="73">
        <f t="shared" si="0"/>
        <v>0.02464699074074074</v>
      </c>
      <c r="J22" s="77">
        <v>4</v>
      </c>
      <c r="K22" s="77">
        <v>4</v>
      </c>
      <c r="L22" s="77">
        <v>4</v>
      </c>
      <c r="M22" s="77">
        <v>2</v>
      </c>
      <c r="N22" s="26">
        <f t="shared" si="1"/>
        <v>0.02464699074074074</v>
      </c>
      <c r="O22" s="80">
        <f t="shared" si="2"/>
        <v>0.004552083333333332</v>
      </c>
      <c r="P22" s="43" t="s">
        <v>189</v>
      </c>
      <c r="Q22" s="44">
        <v>21</v>
      </c>
      <c r="R22" s="45">
        <v>2</v>
      </c>
    </row>
    <row r="23" spans="2:18" ht="12.75">
      <c r="B23" s="2">
        <v>11</v>
      </c>
      <c r="C23" s="35">
        <v>114</v>
      </c>
      <c r="D23" s="56" t="s">
        <v>162</v>
      </c>
      <c r="E23" s="35">
        <v>91</v>
      </c>
      <c r="F23" s="37" t="s">
        <v>101</v>
      </c>
      <c r="G23" s="18">
        <v>0</v>
      </c>
      <c r="H23" s="47">
        <v>0.025840277777777778</v>
      </c>
      <c r="I23" s="73">
        <f t="shared" si="0"/>
        <v>0.025840277777777778</v>
      </c>
      <c r="J23" s="77">
        <v>3</v>
      </c>
      <c r="K23" s="77">
        <v>3</v>
      </c>
      <c r="L23" s="77">
        <v>2</v>
      </c>
      <c r="M23" s="77">
        <v>1</v>
      </c>
      <c r="N23" s="26">
        <f t="shared" si="1"/>
        <v>0.025840277777777778</v>
      </c>
      <c r="O23" s="80">
        <f t="shared" si="2"/>
        <v>0.0057453703703703694</v>
      </c>
      <c r="P23" s="43" t="s">
        <v>189</v>
      </c>
      <c r="Q23" s="69">
        <v>20</v>
      </c>
      <c r="R23" s="45">
        <v>2</v>
      </c>
    </row>
    <row r="24" spans="2:18" ht="12.75">
      <c r="B24" s="3">
        <v>12</v>
      </c>
      <c r="C24" s="35">
        <v>112</v>
      </c>
      <c r="D24" s="56" t="s">
        <v>160</v>
      </c>
      <c r="E24" s="35">
        <v>90</v>
      </c>
      <c r="F24" s="37" t="s">
        <v>81</v>
      </c>
      <c r="G24" s="18">
        <v>0</v>
      </c>
      <c r="H24" s="47">
        <v>0.02626851851851852</v>
      </c>
      <c r="I24" s="73">
        <f t="shared" si="0"/>
        <v>0.02626851851851852</v>
      </c>
      <c r="J24" s="77">
        <v>2</v>
      </c>
      <c r="K24" s="77">
        <v>1</v>
      </c>
      <c r="L24" s="77">
        <v>1</v>
      </c>
      <c r="M24" s="77">
        <v>4</v>
      </c>
      <c r="N24" s="26">
        <f t="shared" si="1"/>
        <v>0.02626851851851852</v>
      </c>
      <c r="O24" s="80">
        <f t="shared" si="2"/>
        <v>0.006173611111111112</v>
      </c>
      <c r="P24" s="43" t="s">
        <v>189</v>
      </c>
      <c r="Q24" s="44">
        <v>19</v>
      </c>
      <c r="R24" s="45">
        <v>2</v>
      </c>
    </row>
    <row r="25" spans="2:18" ht="12.75">
      <c r="B25" s="2">
        <v>13</v>
      </c>
      <c r="C25" s="35">
        <v>116</v>
      </c>
      <c r="D25" s="56" t="s">
        <v>164</v>
      </c>
      <c r="E25" s="35">
        <v>91</v>
      </c>
      <c r="F25" s="37" t="s">
        <v>101</v>
      </c>
      <c r="G25" s="18">
        <v>0</v>
      </c>
      <c r="H25" s="47">
        <v>0.026759259259259257</v>
      </c>
      <c r="I25" s="73">
        <f t="shared" si="0"/>
        <v>0.026759259259259257</v>
      </c>
      <c r="J25" s="77">
        <v>0</v>
      </c>
      <c r="K25" s="77">
        <v>0</v>
      </c>
      <c r="L25" s="77">
        <v>4</v>
      </c>
      <c r="M25" s="77">
        <v>3</v>
      </c>
      <c r="N25" s="26">
        <f t="shared" si="1"/>
        <v>0.026759259259259257</v>
      </c>
      <c r="O25" s="80">
        <f t="shared" si="2"/>
        <v>0.006664351851851848</v>
      </c>
      <c r="P25" s="43" t="s">
        <v>189</v>
      </c>
      <c r="Q25" s="69">
        <v>18</v>
      </c>
      <c r="R25" s="45">
        <v>1</v>
      </c>
    </row>
    <row r="26" spans="2:18" ht="12.75">
      <c r="B26" s="3">
        <v>14</v>
      </c>
      <c r="C26" s="35">
        <v>113</v>
      </c>
      <c r="D26" s="56" t="s">
        <v>161</v>
      </c>
      <c r="E26" s="35">
        <v>91</v>
      </c>
      <c r="F26" s="37" t="s">
        <v>75</v>
      </c>
      <c r="G26" s="18">
        <v>0</v>
      </c>
      <c r="H26" s="47">
        <v>0.02733449074074074</v>
      </c>
      <c r="I26" s="73">
        <f t="shared" si="0"/>
        <v>0.02733449074074074</v>
      </c>
      <c r="J26" s="77">
        <v>2</v>
      </c>
      <c r="K26" s="77">
        <v>0</v>
      </c>
      <c r="L26" s="77">
        <v>3</v>
      </c>
      <c r="M26" s="77">
        <v>1</v>
      </c>
      <c r="N26" s="26">
        <f t="shared" si="1"/>
        <v>0.02733449074074074</v>
      </c>
      <c r="O26" s="80">
        <f t="shared" si="2"/>
        <v>0.0072395833333333305</v>
      </c>
      <c r="P26" s="43" t="s">
        <v>189</v>
      </c>
      <c r="Q26" s="44">
        <v>17</v>
      </c>
      <c r="R26" s="45">
        <v>1</v>
      </c>
    </row>
    <row r="27" spans="2:18" ht="12.75">
      <c r="B27" s="2">
        <v>15</v>
      </c>
      <c r="C27" s="35">
        <v>118</v>
      </c>
      <c r="D27" s="56" t="s">
        <v>166</v>
      </c>
      <c r="E27" s="35">
        <v>90</v>
      </c>
      <c r="F27" s="37" t="s">
        <v>85</v>
      </c>
      <c r="G27" s="18">
        <v>0</v>
      </c>
      <c r="H27" s="47">
        <v>0.028506944444444442</v>
      </c>
      <c r="I27" s="73">
        <f t="shared" si="0"/>
        <v>0.028506944444444442</v>
      </c>
      <c r="J27" s="77">
        <v>2</v>
      </c>
      <c r="K27" s="77">
        <v>3</v>
      </c>
      <c r="L27" s="77">
        <v>4</v>
      </c>
      <c r="M27" s="77">
        <v>2</v>
      </c>
      <c r="N27" s="26">
        <f t="shared" si="1"/>
        <v>0.028506944444444442</v>
      </c>
      <c r="O27" s="80">
        <f t="shared" si="2"/>
        <v>0.008412037037037034</v>
      </c>
      <c r="P27" s="43" t="s">
        <v>189</v>
      </c>
      <c r="Q27" s="69">
        <v>16</v>
      </c>
      <c r="R27" s="45">
        <v>1</v>
      </c>
    </row>
    <row r="28" spans="2:18" ht="12.75">
      <c r="B28" s="3">
        <v>16</v>
      </c>
      <c r="C28" s="35">
        <v>111</v>
      </c>
      <c r="D28" s="56" t="s">
        <v>159</v>
      </c>
      <c r="E28" s="35">
        <v>91</v>
      </c>
      <c r="F28" s="37" t="s">
        <v>81</v>
      </c>
      <c r="G28" s="18">
        <v>0</v>
      </c>
      <c r="H28" s="47">
        <v>0.028616898148148148</v>
      </c>
      <c r="I28" s="73">
        <f t="shared" si="0"/>
        <v>0.028616898148148148</v>
      </c>
      <c r="J28" s="77">
        <v>4</v>
      </c>
      <c r="K28" s="77">
        <v>1</v>
      </c>
      <c r="L28" s="77">
        <v>2</v>
      </c>
      <c r="M28" s="77">
        <v>1</v>
      </c>
      <c r="N28" s="26">
        <f t="shared" si="1"/>
        <v>0.028616898148148148</v>
      </c>
      <c r="O28" s="80">
        <f t="shared" si="2"/>
        <v>0.00852199074074074</v>
      </c>
      <c r="P28" s="43" t="s">
        <v>189</v>
      </c>
      <c r="Q28" s="44">
        <v>15</v>
      </c>
      <c r="R28" s="45">
        <v>1</v>
      </c>
    </row>
    <row r="29" spans="2:20" ht="12.75">
      <c r="B29" s="2">
        <v>17</v>
      </c>
      <c r="C29" s="35">
        <v>117</v>
      </c>
      <c r="D29" s="56" t="s">
        <v>165</v>
      </c>
      <c r="E29" s="35">
        <v>92</v>
      </c>
      <c r="F29" s="37" t="s">
        <v>75</v>
      </c>
      <c r="G29" s="18">
        <v>0</v>
      </c>
      <c r="H29" s="47">
        <v>0.029027777777777777</v>
      </c>
      <c r="I29" s="73">
        <f t="shared" si="0"/>
        <v>0.029027777777777777</v>
      </c>
      <c r="J29" s="77">
        <v>2</v>
      </c>
      <c r="K29" s="77">
        <v>4</v>
      </c>
      <c r="L29" s="77">
        <v>0</v>
      </c>
      <c r="M29" s="77">
        <v>3</v>
      </c>
      <c r="N29" s="26">
        <f t="shared" si="1"/>
        <v>0.029027777777777777</v>
      </c>
      <c r="O29" s="80">
        <f t="shared" si="2"/>
        <v>0.008932870370370369</v>
      </c>
      <c r="P29" s="43" t="s">
        <v>189</v>
      </c>
      <c r="Q29" s="69">
        <v>14</v>
      </c>
      <c r="R29" s="45"/>
      <c r="T29" s="75"/>
    </row>
    <row r="30" spans="2:20" ht="12.75">
      <c r="B30" s="3">
        <v>18</v>
      </c>
      <c r="C30" s="35">
        <v>124</v>
      </c>
      <c r="D30" s="56" t="s">
        <v>172</v>
      </c>
      <c r="E30" s="35">
        <v>92</v>
      </c>
      <c r="F30" s="37" t="s">
        <v>71</v>
      </c>
      <c r="G30" s="18">
        <v>0</v>
      </c>
      <c r="H30" s="47">
        <v>0.029270833333333333</v>
      </c>
      <c r="I30" s="73">
        <f t="shared" si="0"/>
        <v>0.029270833333333333</v>
      </c>
      <c r="J30" s="77">
        <v>2</v>
      </c>
      <c r="K30" s="77">
        <v>0</v>
      </c>
      <c r="L30" s="77">
        <v>2</v>
      </c>
      <c r="M30" s="77">
        <v>2</v>
      </c>
      <c r="N30" s="26">
        <f t="shared" si="1"/>
        <v>0.029270833333333333</v>
      </c>
      <c r="O30" s="80">
        <f t="shared" si="2"/>
        <v>0.009175925925925924</v>
      </c>
      <c r="P30" s="43" t="s">
        <v>189</v>
      </c>
      <c r="Q30" s="44">
        <v>13</v>
      </c>
      <c r="R30" s="45"/>
      <c r="T30" s="75"/>
    </row>
    <row r="31" spans="2:20" ht="12.75">
      <c r="B31" s="2">
        <v>19</v>
      </c>
      <c r="C31" s="35">
        <v>119</v>
      </c>
      <c r="D31" s="56" t="s">
        <v>194</v>
      </c>
      <c r="E31" s="35">
        <v>90</v>
      </c>
      <c r="F31" s="37" t="s">
        <v>81</v>
      </c>
      <c r="G31" s="18">
        <v>0</v>
      </c>
      <c r="H31" s="47">
        <v>0.029756944444444447</v>
      </c>
      <c r="I31" s="73">
        <f aca="true" t="shared" si="3" ref="I31:I36">H31-G31</f>
        <v>0.029756944444444447</v>
      </c>
      <c r="J31" s="77">
        <v>3</v>
      </c>
      <c r="K31" s="77">
        <v>2</v>
      </c>
      <c r="L31" s="77">
        <v>4</v>
      </c>
      <c r="M31" s="77">
        <v>4</v>
      </c>
      <c r="N31" s="26">
        <f aca="true" t="shared" si="4" ref="N31:N36">I31</f>
        <v>0.029756944444444447</v>
      </c>
      <c r="O31" s="80">
        <f aca="true" t="shared" si="5" ref="O31:O36">H31-H$13</f>
        <v>0.009662037037037038</v>
      </c>
      <c r="P31" s="43" t="s">
        <v>189</v>
      </c>
      <c r="Q31" s="69">
        <v>12</v>
      </c>
      <c r="R31" s="45"/>
      <c r="T31" s="75"/>
    </row>
    <row r="32" spans="2:20" ht="12.75">
      <c r="B32" s="3">
        <v>20</v>
      </c>
      <c r="C32" s="35">
        <v>121</v>
      </c>
      <c r="D32" s="56" t="s">
        <v>168</v>
      </c>
      <c r="E32" s="35">
        <v>92</v>
      </c>
      <c r="F32" s="37" t="s">
        <v>101</v>
      </c>
      <c r="G32" s="18">
        <v>0</v>
      </c>
      <c r="H32" s="47">
        <v>0.030208333333333334</v>
      </c>
      <c r="I32" s="73">
        <f t="shared" si="3"/>
        <v>0.030208333333333334</v>
      </c>
      <c r="J32" s="77">
        <v>4</v>
      </c>
      <c r="K32" s="77">
        <v>1</v>
      </c>
      <c r="L32" s="77">
        <v>3</v>
      </c>
      <c r="M32" s="77">
        <v>2</v>
      </c>
      <c r="N32" s="26">
        <f t="shared" si="4"/>
        <v>0.030208333333333334</v>
      </c>
      <c r="O32" s="80">
        <f t="shared" si="5"/>
        <v>0.010113425925925925</v>
      </c>
      <c r="P32" s="43" t="s">
        <v>189</v>
      </c>
      <c r="Q32" s="44">
        <v>11</v>
      </c>
      <c r="R32" s="45"/>
      <c r="T32" s="75"/>
    </row>
    <row r="33" spans="2:20" ht="12.75">
      <c r="B33" s="2">
        <v>21</v>
      </c>
      <c r="C33" s="35">
        <v>127</v>
      </c>
      <c r="D33" s="56" t="s">
        <v>175</v>
      </c>
      <c r="E33" s="35">
        <v>90</v>
      </c>
      <c r="F33" s="37" t="s">
        <v>81</v>
      </c>
      <c r="G33" s="18">
        <v>0</v>
      </c>
      <c r="H33" s="47">
        <v>0.030775462962962966</v>
      </c>
      <c r="I33" s="73">
        <f t="shared" si="3"/>
        <v>0.030775462962962966</v>
      </c>
      <c r="J33" s="77">
        <v>1</v>
      </c>
      <c r="K33" s="77">
        <v>1</v>
      </c>
      <c r="L33" s="77">
        <v>2</v>
      </c>
      <c r="M33" s="77">
        <v>2</v>
      </c>
      <c r="N33" s="26">
        <f t="shared" si="4"/>
        <v>0.030775462962962966</v>
      </c>
      <c r="O33" s="80">
        <f t="shared" si="5"/>
        <v>0.010680555555555558</v>
      </c>
      <c r="P33" s="43" t="s">
        <v>189</v>
      </c>
      <c r="Q33" s="69">
        <v>10</v>
      </c>
      <c r="R33" s="45"/>
      <c r="T33" s="75"/>
    </row>
    <row r="34" spans="2:20" ht="12.75">
      <c r="B34" s="3">
        <v>22</v>
      </c>
      <c r="C34" s="35">
        <v>120</v>
      </c>
      <c r="D34" s="56" t="s">
        <v>167</v>
      </c>
      <c r="E34" s="35">
        <v>90</v>
      </c>
      <c r="F34" s="37" t="s">
        <v>81</v>
      </c>
      <c r="G34" s="18">
        <v>0</v>
      </c>
      <c r="H34" s="47">
        <v>0.03096064814814815</v>
      </c>
      <c r="I34" s="73">
        <f t="shared" si="3"/>
        <v>0.03096064814814815</v>
      </c>
      <c r="J34" s="77">
        <v>4</v>
      </c>
      <c r="K34" s="77">
        <v>2</v>
      </c>
      <c r="L34" s="77">
        <v>4</v>
      </c>
      <c r="M34" s="77">
        <v>2</v>
      </c>
      <c r="N34" s="26">
        <f t="shared" si="4"/>
        <v>0.03096064814814815</v>
      </c>
      <c r="O34" s="80">
        <f t="shared" si="5"/>
        <v>0.010865740740740742</v>
      </c>
      <c r="P34" s="43" t="s">
        <v>189</v>
      </c>
      <c r="Q34" s="44">
        <v>9</v>
      </c>
      <c r="R34" s="45"/>
      <c r="T34" s="75"/>
    </row>
    <row r="35" spans="2:20" ht="12.75">
      <c r="B35" s="2">
        <v>23</v>
      </c>
      <c r="C35" s="35">
        <v>115</v>
      </c>
      <c r="D35" s="56" t="s">
        <v>163</v>
      </c>
      <c r="E35" s="35">
        <v>92</v>
      </c>
      <c r="F35" s="37" t="s">
        <v>75</v>
      </c>
      <c r="G35" s="18">
        <v>0</v>
      </c>
      <c r="H35" s="47">
        <v>0.0312974537037037</v>
      </c>
      <c r="I35" s="73">
        <f t="shared" si="3"/>
        <v>0.0312974537037037</v>
      </c>
      <c r="J35" s="77">
        <v>4</v>
      </c>
      <c r="K35" s="77">
        <v>3</v>
      </c>
      <c r="L35" s="77">
        <v>3</v>
      </c>
      <c r="M35" s="77">
        <v>4</v>
      </c>
      <c r="N35" s="26">
        <f t="shared" si="4"/>
        <v>0.0312974537037037</v>
      </c>
      <c r="O35" s="80">
        <f t="shared" si="5"/>
        <v>0.011202546296296294</v>
      </c>
      <c r="P35" s="43" t="s">
        <v>189</v>
      </c>
      <c r="Q35" s="69">
        <v>8</v>
      </c>
      <c r="R35" s="45"/>
      <c r="T35" s="75"/>
    </row>
    <row r="36" spans="2:20" ht="12.75">
      <c r="B36" s="3">
        <v>24</v>
      </c>
      <c r="C36" s="35">
        <v>126</v>
      </c>
      <c r="D36" s="56" t="s">
        <v>174</v>
      </c>
      <c r="E36" s="35">
        <v>90</v>
      </c>
      <c r="F36" s="37" t="s">
        <v>75</v>
      </c>
      <c r="G36" s="18">
        <v>0</v>
      </c>
      <c r="H36" s="47">
        <v>0.03204861111111111</v>
      </c>
      <c r="I36" s="73">
        <f t="shared" si="3"/>
        <v>0.03204861111111111</v>
      </c>
      <c r="J36" s="77">
        <v>1</v>
      </c>
      <c r="K36" s="77">
        <v>2</v>
      </c>
      <c r="L36" s="77">
        <v>4</v>
      </c>
      <c r="M36" s="77">
        <v>2</v>
      </c>
      <c r="N36" s="26">
        <f t="shared" si="4"/>
        <v>0.03204861111111111</v>
      </c>
      <c r="O36" s="80">
        <f t="shared" si="5"/>
        <v>0.011953703703703702</v>
      </c>
      <c r="P36" s="43" t="s">
        <v>189</v>
      </c>
      <c r="Q36" s="44">
        <v>7</v>
      </c>
      <c r="R36" s="45"/>
      <c r="T36" s="75"/>
    </row>
    <row r="37" spans="2:20" ht="12.75">
      <c r="B37" s="2">
        <v>25</v>
      </c>
      <c r="C37" s="35">
        <v>123</v>
      </c>
      <c r="D37" s="56" t="s">
        <v>171</v>
      </c>
      <c r="E37" s="35">
        <v>91</v>
      </c>
      <c r="F37" s="37" t="s">
        <v>75</v>
      </c>
      <c r="G37" s="18">
        <v>0</v>
      </c>
      <c r="H37" s="47">
        <v>0.03467592592592592</v>
      </c>
      <c r="I37" s="73">
        <f t="shared" si="0"/>
        <v>0.03467592592592592</v>
      </c>
      <c r="J37" s="77">
        <v>1</v>
      </c>
      <c r="K37" s="77">
        <v>3</v>
      </c>
      <c r="L37" s="77">
        <v>4</v>
      </c>
      <c r="M37" s="77">
        <v>4</v>
      </c>
      <c r="N37" s="26">
        <f t="shared" si="1"/>
        <v>0.03467592592592592</v>
      </c>
      <c r="O37" s="80">
        <f t="shared" si="2"/>
        <v>0.014581018518518514</v>
      </c>
      <c r="P37" s="43" t="s">
        <v>189</v>
      </c>
      <c r="Q37" s="69">
        <v>6</v>
      </c>
      <c r="R37" s="45"/>
      <c r="T37" s="75"/>
    </row>
    <row r="38" spans="2:20" ht="12.75">
      <c r="B38" s="3">
        <v>26</v>
      </c>
      <c r="C38" s="35">
        <v>128</v>
      </c>
      <c r="D38" s="56" t="s">
        <v>176</v>
      </c>
      <c r="E38" s="35">
        <v>90</v>
      </c>
      <c r="F38" s="37" t="s">
        <v>177</v>
      </c>
      <c r="G38" s="18">
        <v>0</v>
      </c>
      <c r="H38" s="47">
        <v>0.03521990740740741</v>
      </c>
      <c r="I38" s="73">
        <f t="shared" si="0"/>
        <v>0.03521990740740741</v>
      </c>
      <c r="J38" s="77">
        <v>3</v>
      </c>
      <c r="K38" s="77">
        <v>1</v>
      </c>
      <c r="L38" s="77">
        <v>4</v>
      </c>
      <c r="M38" s="77">
        <v>3</v>
      </c>
      <c r="N38" s="26">
        <f t="shared" si="1"/>
        <v>0.03521990740740741</v>
      </c>
      <c r="O38" s="80">
        <f t="shared" si="2"/>
        <v>0.015125</v>
      </c>
      <c r="P38" s="43" t="s">
        <v>189</v>
      </c>
      <c r="Q38" s="44">
        <v>5</v>
      </c>
      <c r="R38" s="45"/>
      <c r="T38" s="75"/>
    </row>
    <row r="39" spans="2:19" ht="12.75">
      <c r="B39" s="28"/>
      <c r="C39" s="46"/>
      <c r="D39" s="9"/>
      <c r="E39" s="46"/>
      <c r="F39" s="48"/>
      <c r="G39" s="49"/>
      <c r="H39" s="50"/>
      <c r="I39" s="51"/>
      <c r="J39" s="78"/>
      <c r="K39" s="78"/>
      <c r="L39" s="78"/>
      <c r="M39" s="78"/>
      <c r="N39" s="52"/>
      <c r="O39" s="53"/>
      <c r="P39" s="54"/>
      <c r="Q39" s="55"/>
      <c r="R39" s="55"/>
      <c r="S39" s="42"/>
    </row>
    <row r="40" spans="2:19" ht="12.75">
      <c r="B40" s="28"/>
      <c r="C40" s="32" t="s">
        <v>20</v>
      </c>
      <c r="D40" s="83" t="s">
        <v>195</v>
      </c>
      <c r="E40" s="46"/>
      <c r="F40" s="48"/>
      <c r="G40" s="49"/>
      <c r="H40" s="50"/>
      <c r="I40" s="51"/>
      <c r="J40" s="78"/>
      <c r="K40" s="78"/>
      <c r="L40" s="78"/>
      <c r="M40" s="78"/>
      <c r="N40" s="52"/>
      <c r="O40" s="53"/>
      <c r="P40" s="54"/>
      <c r="Q40" s="55"/>
      <c r="R40" s="55"/>
      <c r="S40" s="42"/>
    </row>
    <row r="41" spans="2:19" ht="12.75">
      <c r="B41" s="28"/>
      <c r="C41" s="46">
        <v>122</v>
      </c>
      <c r="D41" s="58" t="s">
        <v>169</v>
      </c>
      <c r="E41" s="46">
        <v>91</v>
      </c>
      <c r="F41" s="90" t="s">
        <v>170</v>
      </c>
      <c r="G41" s="49"/>
      <c r="H41" s="50"/>
      <c r="I41" s="51"/>
      <c r="J41" s="78"/>
      <c r="K41" s="78"/>
      <c r="L41" s="78"/>
      <c r="M41" s="78"/>
      <c r="N41" s="52"/>
      <c r="O41" s="53"/>
      <c r="P41" s="54"/>
      <c r="Q41" s="55"/>
      <c r="R41" s="55"/>
      <c r="S41" s="42"/>
    </row>
    <row r="42" spans="3:6" ht="12.75">
      <c r="C42" s="46">
        <v>125</v>
      </c>
      <c r="D42" s="58" t="s">
        <v>173</v>
      </c>
      <c r="E42" s="46">
        <v>93</v>
      </c>
      <c r="F42" s="48" t="s">
        <v>101</v>
      </c>
    </row>
    <row r="43" spans="3:6" ht="12.75">
      <c r="C43" s="29"/>
      <c r="D43" s="9"/>
      <c r="E43" s="22"/>
      <c r="F43" s="22"/>
    </row>
    <row r="44" spans="3:6" ht="12.75">
      <c r="C44" s="28"/>
      <c r="D44" s="9"/>
      <c r="E44" s="10"/>
      <c r="F44" s="33"/>
    </row>
    <row r="45" spans="3:6" ht="12.75">
      <c r="C45" s="28"/>
      <c r="D45" s="9"/>
      <c r="E45" s="10"/>
      <c r="F45" s="15"/>
    </row>
    <row r="46" spans="3:6" ht="12.75">
      <c r="C46" s="29"/>
      <c r="D46" s="9"/>
      <c r="E46" s="22"/>
      <c r="F46" s="22"/>
    </row>
    <row r="47" spans="3:6" ht="12.75">
      <c r="C47" s="28"/>
      <c r="D47" s="9"/>
      <c r="E47" s="10"/>
      <c r="F47" s="33"/>
    </row>
    <row r="48" spans="10:16" ht="15.75">
      <c r="J48" s="4" t="s">
        <v>11</v>
      </c>
      <c r="K48" s="4"/>
      <c r="L48" s="21"/>
      <c r="M48" s="21"/>
      <c r="N48" s="1"/>
      <c r="O48" s="30"/>
      <c r="P48" s="31"/>
    </row>
    <row r="49" spans="10:16" ht="15.75">
      <c r="J49" s="4"/>
      <c r="K49" s="4"/>
      <c r="L49" s="21"/>
      <c r="M49" s="21"/>
      <c r="N49" s="1"/>
      <c r="O49" s="30"/>
      <c r="P49" s="31"/>
    </row>
    <row r="50" spans="10:16" ht="15.75">
      <c r="J50" s="4" t="s">
        <v>25</v>
      </c>
      <c r="K50" s="4"/>
      <c r="L50" s="21"/>
      <c r="M50" s="21"/>
      <c r="N50" s="1"/>
      <c r="O50" s="30"/>
      <c r="P50" s="31"/>
    </row>
    <row r="53" spans="4:18" ht="12.75"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</row>
    <row r="54" spans="4:18" ht="12.75"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</row>
    <row r="55" spans="4:18" ht="12.75"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</row>
  </sheetData>
  <mergeCells count="6">
    <mergeCell ref="B1:R1"/>
    <mergeCell ref="B2:R2"/>
    <mergeCell ref="D53:R55"/>
    <mergeCell ref="A3:R3"/>
    <mergeCell ref="A5:R5"/>
    <mergeCell ref="J11:M11"/>
  </mergeCells>
  <printOptions/>
  <pageMargins left="0.5905511811023623" right="0" top="0.5905511811023623" bottom="0" header="0" footer="0"/>
  <pageSetup horizontalDpi="360" verticalDpi="360" orientation="portrait" paperSize="9" r:id="rId4"/>
  <drawing r:id="rId3"/>
  <legacyDrawing r:id="rId2"/>
  <oleObjects>
    <oleObject progId="Word.Document.8" shapeId="1171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Chmiel</cp:lastModifiedBy>
  <cp:lastPrinted>2008-02-07T14:14:17Z</cp:lastPrinted>
  <dcterms:created xsi:type="dcterms:W3CDTF">1999-05-14T07:47:19Z</dcterms:created>
  <dcterms:modified xsi:type="dcterms:W3CDTF">2008-02-07T19:41:48Z</dcterms:modified>
  <cp:category/>
  <cp:version/>
  <cp:contentType/>
  <cp:contentStatus/>
</cp:coreProperties>
</file>