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Ligii Sporty Zimowe\Liga Biegi Narciarskie 2016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C126" i="1"/>
  <c r="C122" i="1"/>
  <c r="C121" i="1"/>
  <c r="C120" i="1"/>
  <c r="C117" i="1"/>
  <c r="C115" i="1"/>
  <c r="C114" i="1"/>
  <c r="C113" i="1"/>
  <c r="C112" i="1"/>
  <c r="C111" i="1"/>
  <c r="E91" i="1" l="1"/>
  <c r="E82" i="1"/>
  <c r="E76" i="1"/>
  <c r="E73" i="1"/>
  <c r="E70" i="1"/>
  <c r="E64" i="1"/>
  <c r="E61" i="1"/>
  <c r="E41" i="1"/>
  <c r="E38" i="1"/>
  <c r="E35" i="1"/>
  <c r="E32" i="1"/>
  <c r="E26" i="1"/>
  <c r="E23" i="1"/>
</calcChain>
</file>

<file path=xl/sharedStrings.xml><?xml version="1.0" encoding="utf-8"?>
<sst xmlns="http://schemas.openxmlformats.org/spreadsheetml/2006/main" count="179" uniqueCount="48">
  <si>
    <t>KLASYFIKACJA RYWALIZACJI SZKÓŁ W BIEGACH NARCIARSKICH 2016</t>
  </si>
  <si>
    <t>Gimnazja Dziewczynki</t>
  </si>
  <si>
    <t>Gimnazja Chłopcy</t>
  </si>
  <si>
    <t>M</t>
  </si>
  <si>
    <t>Szkoła</t>
  </si>
  <si>
    <t>Pkt 5 najlepszych osób</t>
  </si>
  <si>
    <t>Punkty</t>
  </si>
  <si>
    <t>GMS</t>
  </si>
  <si>
    <t>Gim Kościelisko</t>
  </si>
  <si>
    <t>Gim 1 Biały Dunajec</t>
  </si>
  <si>
    <t>Gim Stare Bystre</t>
  </si>
  <si>
    <t>Gim 2 Biały Dunajec</t>
  </si>
  <si>
    <t>Gim Gliczarów Górny</t>
  </si>
  <si>
    <t>Gim Czarny Dunajec</t>
  </si>
  <si>
    <t>Gim Dzianisz</t>
  </si>
  <si>
    <t>Gim 3 Zakopane</t>
  </si>
  <si>
    <t>Szkoły Podstawowe Dziewczynki</t>
  </si>
  <si>
    <t>Kategoria wiekowa</t>
  </si>
  <si>
    <t>Suma</t>
  </si>
  <si>
    <t>SP Gliczarów Górny</t>
  </si>
  <si>
    <t>Juniorka D 2004-2003</t>
  </si>
  <si>
    <t>Juniorka E 2006-2005</t>
  </si>
  <si>
    <t>Dziewczęta 2007 i mł.</t>
  </si>
  <si>
    <t>SP Kościelisko</t>
  </si>
  <si>
    <t>SP 10 SMS Zakopane</t>
  </si>
  <si>
    <t>SP 2 Zakopane</t>
  </si>
  <si>
    <t>SP Chochołów</t>
  </si>
  <si>
    <t>SP Kłodne</t>
  </si>
  <si>
    <t>SP 1 Biały Dunajec</t>
  </si>
  <si>
    <t>SP Poronin</t>
  </si>
  <si>
    <t>SP 3 Zakopane</t>
  </si>
  <si>
    <t>SP Dzianisz</t>
  </si>
  <si>
    <t>SP Brzegi</t>
  </si>
  <si>
    <t>Szkoły Podstawowe Chłopcy</t>
  </si>
  <si>
    <t>Junior D 2004-2003</t>
  </si>
  <si>
    <t>Junior E 2006-2005</t>
  </si>
  <si>
    <t>Chłopcy 2007 i mł.</t>
  </si>
  <si>
    <t>SP Murzasichle</t>
  </si>
  <si>
    <t>SP 2 Biały Dunajec</t>
  </si>
  <si>
    <t>SP 4 Zakopane</t>
  </si>
  <si>
    <t>SP Witów</t>
  </si>
  <si>
    <t>SP 5 Zakopane</t>
  </si>
  <si>
    <t>SP Stare Bystre</t>
  </si>
  <si>
    <t>SP Sierockie</t>
  </si>
  <si>
    <t>Szkoły podstawowe punktacja łączna</t>
  </si>
  <si>
    <t>Gimnazjum punktacja łączna</t>
  </si>
  <si>
    <t>Organizator:</t>
  </si>
  <si>
    <t>MOSiR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</si>
</sst>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/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/>
    <xf numFmtId="0" fontId="0" fillId="0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/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/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1" xfId="0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102866</xdr:rowOff>
    </xdr:from>
    <xdr:to>
      <xdr:col>2</xdr:col>
      <xdr:colOff>1152526</xdr:colOff>
      <xdr:row>5</xdr:row>
      <xdr:rowOff>123825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02866"/>
          <a:ext cx="2371726" cy="121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A16" workbookViewId="0">
      <selection activeCell="C136" sqref="C136"/>
    </sheetView>
  </sheetViews>
  <sheetFormatPr defaultRowHeight="15" x14ac:dyDescent="0.25"/>
  <cols>
    <col min="1" max="1" width="4.28515625" customWidth="1"/>
    <col min="2" max="2" width="18.5703125" customWidth="1"/>
    <col min="3" max="3" width="21.7109375" customWidth="1"/>
    <col min="4" max="4" width="11.7109375" customWidth="1"/>
    <col min="6" max="6" width="9.140625" customWidth="1"/>
    <col min="7" max="7" width="5" customWidth="1"/>
    <col min="8" max="8" width="19.85546875" customWidth="1"/>
    <col min="9" max="9" width="21.7109375" customWidth="1"/>
    <col min="10" max="10" width="8.140625" customWidth="1"/>
    <col min="12" max="12" width="5.42578125" customWidth="1"/>
    <col min="13" max="13" width="19.42578125" customWidth="1"/>
    <col min="14" max="14" width="9.85546875" customWidth="1"/>
  </cols>
  <sheetData>
    <row r="1" spans="1:14" ht="18.75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18.75" x14ac:dyDescent="0.3">
      <c r="A3" s="2"/>
      <c r="B3" s="3"/>
      <c r="C3" s="3"/>
      <c r="D3" s="1"/>
      <c r="E3" s="2"/>
      <c r="F3" s="2"/>
      <c r="H3" s="2"/>
    </row>
    <row r="4" spans="1:14" ht="18.75" x14ac:dyDescent="0.3">
      <c r="A4" s="2"/>
      <c r="B4" s="3"/>
      <c r="C4" s="3"/>
      <c r="D4" s="1"/>
      <c r="E4" s="2"/>
      <c r="F4" s="2"/>
      <c r="H4" s="2"/>
    </row>
    <row r="5" spans="1:14" ht="18.75" x14ac:dyDescent="0.3">
      <c r="A5" s="2"/>
      <c r="B5" s="3"/>
      <c r="C5" s="3"/>
      <c r="D5" s="1"/>
      <c r="E5" s="2"/>
      <c r="F5" s="2"/>
      <c r="H5" s="2"/>
    </row>
    <row r="6" spans="1:14" x14ac:dyDescent="0.25">
      <c r="A6" s="2"/>
      <c r="D6" s="2"/>
      <c r="E6" s="2"/>
      <c r="F6" s="2"/>
      <c r="H6" s="2"/>
    </row>
    <row r="7" spans="1:14" x14ac:dyDescent="0.25">
      <c r="A7" s="2"/>
      <c r="B7" s="4" t="s">
        <v>1</v>
      </c>
      <c r="C7" s="2"/>
      <c r="D7" s="2"/>
      <c r="G7" s="2"/>
      <c r="H7" s="4" t="s">
        <v>2</v>
      </c>
      <c r="I7" s="2"/>
      <c r="J7" s="2"/>
      <c r="L7" s="54" t="s">
        <v>45</v>
      </c>
      <c r="M7" s="54"/>
      <c r="N7" s="54"/>
    </row>
    <row r="8" spans="1:14" ht="15.75" thickBot="1" x14ac:dyDescent="0.3">
      <c r="A8" s="2"/>
      <c r="C8" s="2"/>
      <c r="D8" s="2"/>
      <c r="G8" s="2"/>
      <c r="I8" s="2"/>
      <c r="J8" s="2"/>
      <c r="L8" s="2"/>
      <c r="N8" s="2"/>
    </row>
    <row r="9" spans="1:14" ht="15.75" thickBot="1" x14ac:dyDescent="0.3">
      <c r="A9" s="5" t="s">
        <v>3</v>
      </c>
      <c r="B9" s="6" t="s">
        <v>4</v>
      </c>
      <c r="C9" s="6" t="s">
        <v>5</v>
      </c>
      <c r="D9" s="7" t="s">
        <v>6</v>
      </c>
      <c r="G9" s="5" t="s">
        <v>3</v>
      </c>
      <c r="H9" s="6" t="s">
        <v>4</v>
      </c>
      <c r="I9" s="6" t="s">
        <v>5</v>
      </c>
      <c r="J9" s="7" t="s">
        <v>6</v>
      </c>
      <c r="L9" s="59" t="s">
        <v>3</v>
      </c>
      <c r="M9" s="60" t="s">
        <v>4</v>
      </c>
      <c r="N9" s="61" t="s">
        <v>6</v>
      </c>
    </row>
    <row r="10" spans="1:14" x14ac:dyDescent="0.25">
      <c r="A10" s="8">
        <v>1</v>
      </c>
      <c r="B10" s="9" t="s">
        <v>7</v>
      </c>
      <c r="C10" s="10">
        <v>434</v>
      </c>
      <c r="D10" s="11">
        <v>20</v>
      </c>
      <c r="G10" s="8">
        <v>1</v>
      </c>
      <c r="H10" s="9" t="s">
        <v>7</v>
      </c>
      <c r="I10" s="12">
        <v>589</v>
      </c>
      <c r="J10" s="11">
        <v>20</v>
      </c>
      <c r="L10" s="8">
        <v>1</v>
      </c>
      <c r="M10" s="9" t="s">
        <v>7</v>
      </c>
      <c r="N10" s="11">
        <v>1023</v>
      </c>
    </row>
    <row r="11" spans="1:14" x14ac:dyDescent="0.25">
      <c r="A11" s="13">
        <v>2</v>
      </c>
      <c r="B11" s="14" t="s">
        <v>8</v>
      </c>
      <c r="C11" s="15">
        <v>277</v>
      </c>
      <c r="D11" s="16">
        <v>16</v>
      </c>
      <c r="G11" s="13">
        <v>2</v>
      </c>
      <c r="H11" s="14" t="s">
        <v>8</v>
      </c>
      <c r="I11" s="15">
        <v>257</v>
      </c>
      <c r="J11" s="16">
        <v>16</v>
      </c>
      <c r="L11" s="13">
        <v>2</v>
      </c>
      <c r="M11" s="14" t="s">
        <v>8</v>
      </c>
      <c r="N11" s="16">
        <v>534</v>
      </c>
    </row>
    <row r="12" spans="1:14" x14ac:dyDescent="0.25">
      <c r="A12" s="13">
        <v>3</v>
      </c>
      <c r="B12" s="17" t="s">
        <v>9</v>
      </c>
      <c r="C12" s="15">
        <v>276</v>
      </c>
      <c r="D12" s="16">
        <v>13</v>
      </c>
      <c r="G12" s="13">
        <v>3</v>
      </c>
      <c r="H12" s="18" t="s">
        <v>10</v>
      </c>
      <c r="I12" s="15">
        <v>123</v>
      </c>
      <c r="J12" s="16">
        <v>13</v>
      </c>
      <c r="L12" s="13">
        <v>3</v>
      </c>
      <c r="M12" s="17" t="s">
        <v>9</v>
      </c>
      <c r="N12" s="16">
        <v>276</v>
      </c>
    </row>
    <row r="13" spans="1:14" x14ac:dyDescent="0.25">
      <c r="A13" s="13">
        <v>4</v>
      </c>
      <c r="B13" s="17" t="s">
        <v>11</v>
      </c>
      <c r="C13" s="15">
        <v>51</v>
      </c>
      <c r="D13" s="16">
        <v>10</v>
      </c>
      <c r="G13" s="13">
        <v>4</v>
      </c>
      <c r="H13" s="19" t="s">
        <v>12</v>
      </c>
      <c r="I13" s="15">
        <v>59</v>
      </c>
      <c r="J13" s="16">
        <v>10</v>
      </c>
      <c r="L13" s="13">
        <v>4</v>
      </c>
      <c r="M13" s="18" t="s">
        <v>10</v>
      </c>
      <c r="N13" s="16">
        <v>123</v>
      </c>
    </row>
    <row r="14" spans="1:14" x14ac:dyDescent="0.25">
      <c r="A14" s="13">
        <v>5</v>
      </c>
      <c r="B14" s="14" t="s">
        <v>13</v>
      </c>
      <c r="C14" s="20">
        <v>48</v>
      </c>
      <c r="D14" s="16">
        <v>7</v>
      </c>
      <c r="G14" s="13">
        <v>5</v>
      </c>
      <c r="H14" s="14" t="s">
        <v>13</v>
      </c>
      <c r="I14" s="15">
        <v>35</v>
      </c>
      <c r="J14" s="16">
        <v>7</v>
      </c>
      <c r="L14" s="13">
        <v>5</v>
      </c>
      <c r="M14" s="14" t="s">
        <v>13</v>
      </c>
      <c r="N14" s="16">
        <v>110</v>
      </c>
    </row>
    <row r="15" spans="1:14" ht="15.75" thickBot="1" x14ac:dyDescent="0.3">
      <c r="A15" s="21">
        <v>6</v>
      </c>
      <c r="B15" s="22" t="s">
        <v>14</v>
      </c>
      <c r="C15" s="23">
        <v>32</v>
      </c>
      <c r="D15" s="24">
        <v>6</v>
      </c>
      <c r="G15" s="13">
        <v>6</v>
      </c>
      <c r="H15" s="25" t="s">
        <v>14</v>
      </c>
      <c r="I15" s="15">
        <v>33</v>
      </c>
      <c r="J15" s="16">
        <v>6</v>
      </c>
      <c r="L15" s="13">
        <v>6</v>
      </c>
      <c r="M15" s="25" t="s">
        <v>14</v>
      </c>
      <c r="N15" s="16">
        <v>83</v>
      </c>
    </row>
    <row r="16" spans="1:14" ht="15.75" thickBot="1" x14ac:dyDescent="0.3">
      <c r="A16" s="2"/>
      <c r="C16" s="2"/>
      <c r="D16" s="2"/>
      <c r="G16" s="21">
        <v>7</v>
      </c>
      <c r="H16" s="26" t="s">
        <v>15</v>
      </c>
      <c r="I16" s="27">
        <v>3</v>
      </c>
      <c r="J16" s="24">
        <v>5</v>
      </c>
      <c r="L16" s="13">
        <v>7</v>
      </c>
      <c r="M16" s="17" t="s">
        <v>11</v>
      </c>
      <c r="N16" s="16">
        <v>51</v>
      </c>
    </row>
    <row r="17" spans="1:14" x14ac:dyDescent="0.25">
      <c r="A17" s="2"/>
      <c r="C17" s="2"/>
      <c r="D17" s="2"/>
      <c r="G17" s="40"/>
      <c r="H17" s="62"/>
      <c r="I17" s="40"/>
      <c r="J17" s="40"/>
      <c r="L17" s="13">
        <v>8</v>
      </c>
      <c r="M17" s="19" t="s">
        <v>12</v>
      </c>
      <c r="N17" s="16">
        <v>33</v>
      </c>
    </row>
    <row r="18" spans="1:14" ht="15.75" thickBot="1" x14ac:dyDescent="0.3">
      <c r="A18" s="2"/>
      <c r="C18" s="2"/>
      <c r="D18" s="2"/>
      <c r="G18" s="40"/>
      <c r="H18" s="62"/>
      <c r="I18" s="40"/>
      <c r="J18" s="40"/>
      <c r="L18" s="21">
        <v>9</v>
      </c>
      <c r="M18" s="26" t="s">
        <v>15</v>
      </c>
      <c r="N18" s="24">
        <v>3</v>
      </c>
    </row>
    <row r="19" spans="1:14" x14ac:dyDescent="0.25">
      <c r="A19" s="2"/>
      <c r="C19" s="2"/>
      <c r="D19" s="2"/>
      <c r="G19" s="2"/>
      <c r="I19" s="2"/>
      <c r="J19" s="2"/>
    </row>
    <row r="20" spans="1:14" x14ac:dyDescent="0.25">
      <c r="A20" s="2"/>
      <c r="B20" s="4" t="s">
        <v>16</v>
      </c>
      <c r="C20" s="28"/>
      <c r="D20" s="29"/>
      <c r="E20" s="2"/>
      <c r="F20" s="2"/>
    </row>
    <row r="21" spans="1:14" ht="15.75" thickBot="1" x14ac:dyDescent="0.3">
      <c r="A21" s="2"/>
      <c r="B21" s="28"/>
      <c r="C21" s="28"/>
      <c r="D21" s="29"/>
      <c r="E21" s="2"/>
      <c r="F21" s="2"/>
    </row>
    <row r="22" spans="1:14" ht="45.75" thickBot="1" x14ac:dyDescent="0.3">
      <c r="A22" s="30" t="s">
        <v>3</v>
      </c>
      <c r="B22" s="31" t="s">
        <v>4</v>
      </c>
      <c r="C22" s="31" t="s">
        <v>17</v>
      </c>
      <c r="D22" s="32" t="s">
        <v>5</v>
      </c>
      <c r="E22" s="32" t="s">
        <v>18</v>
      </c>
      <c r="F22" s="33" t="s">
        <v>6</v>
      </c>
    </row>
    <row r="23" spans="1:14" x14ac:dyDescent="0.25">
      <c r="A23" s="42">
        <v>1</v>
      </c>
      <c r="B23" s="45" t="s">
        <v>19</v>
      </c>
      <c r="C23" s="34" t="s">
        <v>20</v>
      </c>
      <c r="D23" s="12">
        <v>241</v>
      </c>
      <c r="E23" s="48">
        <f>D23+D24+D25</f>
        <v>1136</v>
      </c>
      <c r="F23" s="51">
        <v>20</v>
      </c>
    </row>
    <row r="24" spans="1:14" x14ac:dyDescent="0.25">
      <c r="A24" s="43"/>
      <c r="B24" s="46"/>
      <c r="C24" s="35" t="s">
        <v>21</v>
      </c>
      <c r="D24" s="15">
        <v>376</v>
      </c>
      <c r="E24" s="49"/>
      <c r="F24" s="52"/>
    </row>
    <row r="25" spans="1:14" ht="15.75" thickBot="1" x14ac:dyDescent="0.3">
      <c r="A25" s="44"/>
      <c r="B25" s="47"/>
      <c r="C25" s="36" t="s">
        <v>22</v>
      </c>
      <c r="D25" s="27">
        <v>519</v>
      </c>
      <c r="E25" s="50"/>
      <c r="F25" s="53"/>
    </row>
    <row r="26" spans="1:14" x14ac:dyDescent="0.25">
      <c r="A26" s="42">
        <v>2</v>
      </c>
      <c r="B26" s="45" t="s">
        <v>23</v>
      </c>
      <c r="C26" s="34" t="s">
        <v>20</v>
      </c>
      <c r="D26" s="12">
        <v>337</v>
      </c>
      <c r="E26" s="48">
        <f>D26+D27+D28</f>
        <v>586</v>
      </c>
      <c r="F26" s="51">
        <v>16</v>
      </c>
    </row>
    <row r="27" spans="1:14" x14ac:dyDescent="0.25">
      <c r="A27" s="43"/>
      <c r="B27" s="46"/>
      <c r="C27" s="35" t="s">
        <v>21</v>
      </c>
      <c r="D27" s="15">
        <v>249</v>
      </c>
      <c r="E27" s="49"/>
      <c r="F27" s="52"/>
    </row>
    <row r="28" spans="1:14" ht="15.75" thickBot="1" x14ac:dyDescent="0.3">
      <c r="A28" s="44"/>
      <c r="B28" s="47"/>
      <c r="C28" s="36" t="s">
        <v>22</v>
      </c>
      <c r="D28" s="27">
        <v>0</v>
      </c>
      <c r="E28" s="50"/>
      <c r="F28" s="53"/>
    </row>
    <row r="29" spans="1:14" x14ac:dyDescent="0.25">
      <c r="A29" s="42">
        <v>3</v>
      </c>
      <c r="B29" s="45" t="s">
        <v>24</v>
      </c>
      <c r="C29" s="34" t="s">
        <v>20</v>
      </c>
      <c r="D29" s="12">
        <v>0</v>
      </c>
      <c r="E29" s="48">
        <v>468</v>
      </c>
      <c r="F29" s="51">
        <v>13</v>
      </c>
    </row>
    <row r="30" spans="1:14" x14ac:dyDescent="0.25">
      <c r="A30" s="43"/>
      <c r="B30" s="46"/>
      <c r="C30" s="35" t="s">
        <v>21</v>
      </c>
      <c r="D30" s="15">
        <v>468</v>
      </c>
      <c r="E30" s="49"/>
      <c r="F30" s="52"/>
    </row>
    <row r="31" spans="1:14" ht="15.75" thickBot="1" x14ac:dyDescent="0.3">
      <c r="A31" s="44"/>
      <c r="B31" s="47"/>
      <c r="C31" s="36" t="s">
        <v>22</v>
      </c>
      <c r="D31" s="27">
        <v>0</v>
      </c>
      <c r="E31" s="50"/>
      <c r="F31" s="53"/>
    </row>
    <row r="32" spans="1:14" x14ac:dyDescent="0.25">
      <c r="A32" s="42">
        <v>4</v>
      </c>
      <c r="B32" s="45" t="s">
        <v>25</v>
      </c>
      <c r="C32" s="34" t="s">
        <v>20</v>
      </c>
      <c r="D32" s="12">
        <v>105</v>
      </c>
      <c r="E32" s="48">
        <f>D32+D33+D34</f>
        <v>316</v>
      </c>
      <c r="F32" s="51">
        <v>10</v>
      </c>
    </row>
    <row r="33" spans="1:6" x14ac:dyDescent="0.25">
      <c r="A33" s="43"/>
      <c r="B33" s="46"/>
      <c r="C33" s="35" t="s">
        <v>21</v>
      </c>
      <c r="D33" s="15">
        <v>50</v>
      </c>
      <c r="E33" s="49"/>
      <c r="F33" s="52"/>
    </row>
    <row r="34" spans="1:6" ht="15.75" thickBot="1" x14ac:dyDescent="0.3">
      <c r="A34" s="44"/>
      <c r="B34" s="47"/>
      <c r="C34" s="36" t="s">
        <v>22</v>
      </c>
      <c r="D34" s="27">
        <v>161</v>
      </c>
      <c r="E34" s="50"/>
      <c r="F34" s="53"/>
    </row>
    <row r="35" spans="1:6" x14ac:dyDescent="0.25">
      <c r="A35" s="42">
        <v>5</v>
      </c>
      <c r="B35" s="45" t="s">
        <v>26</v>
      </c>
      <c r="C35" s="34" t="s">
        <v>20</v>
      </c>
      <c r="D35" s="12">
        <v>171</v>
      </c>
      <c r="E35" s="48">
        <f>D35+D36</f>
        <v>307</v>
      </c>
      <c r="F35" s="51">
        <v>7</v>
      </c>
    </row>
    <row r="36" spans="1:6" x14ac:dyDescent="0.25">
      <c r="A36" s="43"/>
      <c r="B36" s="46"/>
      <c r="C36" s="35" t="s">
        <v>21</v>
      </c>
      <c r="D36" s="15">
        <v>136</v>
      </c>
      <c r="E36" s="49"/>
      <c r="F36" s="52"/>
    </row>
    <row r="37" spans="1:6" ht="15.75" thickBot="1" x14ac:dyDescent="0.3">
      <c r="A37" s="44"/>
      <c r="B37" s="47"/>
      <c r="C37" s="36" t="s">
        <v>22</v>
      </c>
      <c r="D37" s="27">
        <v>0</v>
      </c>
      <c r="E37" s="50"/>
      <c r="F37" s="53"/>
    </row>
    <row r="38" spans="1:6" x14ac:dyDescent="0.25">
      <c r="A38" s="42">
        <v>6</v>
      </c>
      <c r="B38" s="45" t="s">
        <v>27</v>
      </c>
      <c r="C38" s="34" t="s">
        <v>20</v>
      </c>
      <c r="D38" s="12">
        <v>69</v>
      </c>
      <c r="E38" s="48">
        <f>D38+D39</f>
        <v>193</v>
      </c>
      <c r="F38" s="51">
        <v>6</v>
      </c>
    </row>
    <row r="39" spans="1:6" x14ac:dyDescent="0.25">
      <c r="A39" s="43"/>
      <c r="B39" s="46"/>
      <c r="C39" s="35" t="s">
        <v>21</v>
      </c>
      <c r="D39" s="15">
        <v>124</v>
      </c>
      <c r="E39" s="49"/>
      <c r="F39" s="52"/>
    </row>
    <row r="40" spans="1:6" ht="15.75" thickBot="1" x14ac:dyDescent="0.3">
      <c r="A40" s="44"/>
      <c r="B40" s="47"/>
      <c r="C40" s="36" t="s">
        <v>22</v>
      </c>
      <c r="D40" s="27">
        <v>0</v>
      </c>
      <c r="E40" s="50"/>
      <c r="F40" s="53"/>
    </row>
    <row r="41" spans="1:6" x14ac:dyDescent="0.25">
      <c r="A41" s="42">
        <v>7</v>
      </c>
      <c r="B41" s="45" t="s">
        <v>28</v>
      </c>
      <c r="C41" s="34" t="s">
        <v>20</v>
      </c>
      <c r="D41" s="12">
        <v>136</v>
      </c>
      <c r="E41" s="48">
        <f>D41+D42</f>
        <v>165</v>
      </c>
      <c r="F41" s="51">
        <v>5</v>
      </c>
    </row>
    <row r="42" spans="1:6" x14ac:dyDescent="0.25">
      <c r="A42" s="43"/>
      <c r="B42" s="46"/>
      <c r="C42" s="35" t="s">
        <v>21</v>
      </c>
      <c r="D42" s="15">
        <v>29</v>
      </c>
      <c r="E42" s="49"/>
      <c r="F42" s="52"/>
    </row>
    <row r="43" spans="1:6" ht="15.75" thickBot="1" x14ac:dyDescent="0.3">
      <c r="A43" s="44"/>
      <c r="B43" s="47"/>
      <c r="C43" s="36" t="s">
        <v>22</v>
      </c>
      <c r="D43" s="27">
        <v>0</v>
      </c>
      <c r="E43" s="50"/>
      <c r="F43" s="53"/>
    </row>
    <row r="44" spans="1:6" x14ac:dyDescent="0.25">
      <c r="A44" s="42">
        <v>8</v>
      </c>
      <c r="B44" s="45" t="s">
        <v>29</v>
      </c>
      <c r="C44" s="34" t="s">
        <v>20</v>
      </c>
      <c r="D44" s="12">
        <v>139</v>
      </c>
      <c r="E44" s="48">
        <v>139</v>
      </c>
      <c r="F44" s="51">
        <v>4</v>
      </c>
    </row>
    <row r="45" spans="1:6" x14ac:dyDescent="0.25">
      <c r="A45" s="43"/>
      <c r="B45" s="46"/>
      <c r="C45" s="35" t="s">
        <v>21</v>
      </c>
      <c r="D45" s="15">
        <v>0</v>
      </c>
      <c r="E45" s="49"/>
      <c r="F45" s="52"/>
    </row>
    <row r="46" spans="1:6" ht="15.75" thickBot="1" x14ac:dyDescent="0.3">
      <c r="A46" s="44"/>
      <c r="B46" s="47"/>
      <c r="C46" s="36" t="s">
        <v>22</v>
      </c>
      <c r="D46" s="27">
        <v>0</v>
      </c>
      <c r="E46" s="50"/>
      <c r="F46" s="53"/>
    </row>
    <row r="47" spans="1:6" x14ac:dyDescent="0.25">
      <c r="A47" s="42">
        <v>9</v>
      </c>
      <c r="B47" s="45" t="s">
        <v>30</v>
      </c>
      <c r="C47" s="34" t="s">
        <v>20</v>
      </c>
      <c r="D47" s="12">
        <v>100</v>
      </c>
      <c r="E47" s="48">
        <v>100</v>
      </c>
      <c r="F47" s="51">
        <v>3</v>
      </c>
    </row>
    <row r="48" spans="1:6" x14ac:dyDescent="0.25">
      <c r="A48" s="43"/>
      <c r="B48" s="46"/>
      <c r="C48" s="35" t="s">
        <v>21</v>
      </c>
      <c r="D48" s="15">
        <v>0</v>
      </c>
      <c r="E48" s="49"/>
      <c r="F48" s="52"/>
    </row>
    <row r="49" spans="1:8" ht="15.75" thickBot="1" x14ac:dyDescent="0.3">
      <c r="A49" s="44"/>
      <c r="B49" s="47"/>
      <c r="C49" s="36" t="s">
        <v>22</v>
      </c>
      <c r="D49" s="27">
        <v>0</v>
      </c>
      <c r="E49" s="50"/>
      <c r="F49" s="53"/>
    </row>
    <row r="50" spans="1:8" x14ac:dyDescent="0.25">
      <c r="A50" s="42">
        <v>10</v>
      </c>
      <c r="B50" s="45" t="s">
        <v>31</v>
      </c>
      <c r="C50" s="34" t="s">
        <v>20</v>
      </c>
      <c r="D50" s="12">
        <v>43</v>
      </c>
      <c r="E50" s="48">
        <v>43</v>
      </c>
      <c r="F50" s="51">
        <v>2</v>
      </c>
    </row>
    <row r="51" spans="1:8" x14ac:dyDescent="0.25">
      <c r="A51" s="43"/>
      <c r="B51" s="46"/>
      <c r="C51" s="35" t="s">
        <v>21</v>
      </c>
      <c r="D51" s="15">
        <v>0</v>
      </c>
      <c r="E51" s="49"/>
      <c r="F51" s="52"/>
    </row>
    <row r="52" spans="1:8" ht="15.75" thickBot="1" x14ac:dyDescent="0.3">
      <c r="A52" s="44"/>
      <c r="B52" s="47"/>
      <c r="C52" s="36" t="s">
        <v>22</v>
      </c>
      <c r="D52" s="27">
        <v>0</v>
      </c>
      <c r="E52" s="50"/>
      <c r="F52" s="53"/>
    </row>
    <row r="53" spans="1:8" x14ac:dyDescent="0.25">
      <c r="A53" s="42">
        <v>11</v>
      </c>
      <c r="B53" s="45" t="s">
        <v>32</v>
      </c>
      <c r="C53" s="34" t="s">
        <v>20</v>
      </c>
      <c r="D53" s="12">
        <v>0</v>
      </c>
      <c r="E53" s="48">
        <v>36</v>
      </c>
      <c r="F53" s="51">
        <v>1</v>
      </c>
    </row>
    <row r="54" spans="1:8" x14ac:dyDescent="0.25">
      <c r="A54" s="43"/>
      <c r="B54" s="46"/>
      <c r="C54" s="35" t="s">
        <v>21</v>
      </c>
      <c r="D54" s="15">
        <v>0</v>
      </c>
      <c r="E54" s="49"/>
      <c r="F54" s="52"/>
    </row>
    <row r="55" spans="1:8" ht="15.75" thickBot="1" x14ac:dyDescent="0.3">
      <c r="A55" s="44"/>
      <c r="B55" s="47"/>
      <c r="C55" s="36" t="s">
        <v>22</v>
      </c>
      <c r="D55" s="27">
        <v>36</v>
      </c>
      <c r="E55" s="50"/>
      <c r="F55" s="53"/>
    </row>
    <row r="56" spans="1:8" x14ac:dyDescent="0.25">
      <c r="A56" s="37"/>
      <c r="B56" s="38"/>
      <c r="C56" s="39"/>
      <c r="D56" s="40"/>
      <c r="E56" s="37"/>
      <c r="F56" s="37"/>
    </row>
    <row r="57" spans="1:8" x14ac:dyDescent="0.25">
      <c r="A57" s="2"/>
      <c r="D57" s="2"/>
      <c r="E57" s="2"/>
      <c r="F57" s="2"/>
    </row>
    <row r="58" spans="1:8" x14ac:dyDescent="0.25">
      <c r="A58" s="2"/>
      <c r="B58" s="4" t="s">
        <v>33</v>
      </c>
      <c r="C58" s="28"/>
      <c r="D58" s="28"/>
      <c r="E58" s="2"/>
      <c r="F58" s="2"/>
    </row>
    <row r="59" spans="1:8" ht="15.75" thickBot="1" x14ac:dyDescent="0.3">
      <c r="A59" s="2"/>
      <c r="B59" s="28"/>
      <c r="C59" s="28"/>
      <c r="D59" s="28"/>
      <c r="E59" s="2"/>
      <c r="F59" s="2"/>
    </row>
    <row r="60" spans="1:8" ht="45.75" thickBot="1" x14ac:dyDescent="0.3">
      <c r="A60" s="30" t="s">
        <v>3</v>
      </c>
      <c r="B60" s="31" t="s">
        <v>4</v>
      </c>
      <c r="C60" s="31" t="s">
        <v>17</v>
      </c>
      <c r="D60" s="32" t="s">
        <v>5</v>
      </c>
      <c r="E60" s="31" t="s">
        <v>18</v>
      </c>
      <c r="F60" s="33" t="s">
        <v>6</v>
      </c>
    </row>
    <row r="61" spans="1:8" x14ac:dyDescent="0.25">
      <c r="A61" s="42">
        <v>1</v>
      </c>
      <c r="B61" s="45" t="s">
        <v>23</v>
      </c>
      <c r="C61" s="34" t="s">
        <v>34</v>
      </c>
      <c r="D61" s="12">
        <v>313</v>
      </c>
      <c r="E61" s="48">
        <f>D61+D62+D63</f>
        <v>801</v>
      </c>
      <c r="F61" s="51">
        <v>20</v>
      </c>
    </row>
    <row r="62" spans="1:8" x14ac:dyDescent="0.25">
      <c r="A62" s="43"/>
      <c r="B62" s="46"/>
      <c r="C62" s="35" t="s">
        <v>35</v>
      </c>
      <c r="D62" s="15">
        <v>176</v>
      </c>
      <c r="E62" s="49"/>
      <c r="F62" s="52"/>
      <c r="H62" s="2"/>
    </row>
    <row r="63" spans="1:8" ht="15.75" thickBot="1" x14ac:dyDescent="0.3">
      <c r="A63" s="44"/>
      <c r="B63" s="47"/>
      <c r="C63" s="36" t="s">
        <v>36</v>
      </c>
      <c r="D63" s="27">
        <v>312</v>
      </c>
      <c r="E63" s="50"/>
      <c r="F63" s="53"/>
      <c r="H63" s="2"/>
    </row>
    <row r="64" spans="1:8" x14ac:dyDescent="0.25">
      <c r="A64" s="42">
        <v>2</v>
      </c>
      <c r="B64" s="45" t="s">
        <v>19</v>
      </c>
      <c r="C64" s="34" t="s">
        <v>34</v>
      </c>
      <c r="D64" s="12">
        <v>483</v>
      </c>
      <c r="E64" s="48">
        <f>D64+D66</f>
        <v>679</v>
      </c>
      <c r="F64" s="51">
        <v>16</v>
      </c>
      <c r="H64" s="2"/>
    </row>
    <row r="65" spans="1:8" x14ac:dyDescent="0.25">
      <c r="A65" s="43"/>
      <c r="B65" s="46"/>
      <c r="C65" s="35" t="s">
        <v>35</v>
      </c>
      <c r="D65" s="15">
        <v>0</v>
      </c>
      <c r="E65" s="49"/>
      <c r="F65" s="52"/>
      <c r="H65" s="2"/>
    </row>
    <row r="66" spans="1:8" ht="15.75" thickBot="1" x14ac:dyDescent="0.3">
      <c r="A66" s="44"/>
      <c r="B66" s="47"/>
      <c r="C66" s="36" t="s">
        <v>36</v>
      </c>
      <c r="D66" s="27">
        <v>196</v>
      </c>
      <c r="E66" s="50"/>
      <c r="F66" s="53"/>
      <c r="H66" s="2"/>
    </row>
    <row r="67" spans="1:8" x14ac:dyDescent="0.25">
      <c r="A67" s="42">
        <v>3</v>
      </c>
      <c r="B67" s="45" t="s">
        <v>24</v>
      </c>
      <c r="C67" s="34" t="s">
        <v>34</v>
      </c>
      <c r="D67" s="12">
        <v>0</v>
      </c>
      <c r="E67" s="48">
        <v>603</v>
      </c>
      <c r="F67" s="51">
        <v>13</v>
      </c>
      <c r="H67" s="2"/>
    </row>
    <row r="68" spans="1:8" x14ac:dyDescent="0.25">
      <c r="A68" s="43"/>
      <c r="B68" s="46"/>
      <c r="C68" s="35" t="s">
        <v>35</v>
      </c>
      <c r="D68" s="15">
        <v>603</v>
      </c>
      <c r="E68" s="49"/>
      <c r="F68" s="52"/>
      <c r="H68" s="2"/>
    </row>
    <row r="69" spans="1:8" ht="15.75" thickBot="1" x14ac:dyDescent="0.3">
      <c r="A69" s="44"/>
      <c r="B69" s="47"/>
      <c r="C69" s="36" t="s">
        <v>36</v>
      </c>
      <c r="D69" s="27">
        <v>0</v>
      </c>
      <c r="E69" s="50"/>
      <c r="F69" s="53"/>
    </row>
    <row r="70" spans="1:8" x14ac:dyDescent="0.25">
      <c r="A70" s="42">
        <v>4</v>
      </c>
      <c r="B70" s="45" t="s">
        <v>26</v>
      </c>
      <c r="C70" s="34" t="s">
        <v>34</v>
      </c>
      <c r="D70" s="12">
        <v>99</v>
      </c>
      <c r="E70" s="48">
        <f>D72+D71+D70</f>
        <v>407</v>
      </c>
      <c r="F70" s="51">
        <v>10</v>
      </c>
    </row>
    <row r="71" spans="1:8" x14ac:dyDescent="0.25">
      <c r="A71" s="43"/>
      <c r="B71" s="46"/>
      <c r="C71" s="35" t="s">
        <v>35</v>
      </c>
      <c r="D71" s="15">
        <v>223</v>
      </c>
      <c r="E71" s="49"/>
      <c r="F71" s="52"/>
    </row>
    <row r="72" spans="1:8" ht="15.75" thickBot="1" x14ac:dyDescent="0.3">
      <c r="A72" s="44"/>
      <c r="B72" s="47"/>
      <c r="C72" s="36" t="s">
        <v>36</v>
      </c>
      <c r="D72" s="27">
        <v>85</v>
      </c>
      <c r="E72" s="50"/>
      <c r="F72" s="53"/>
    </row>
    <row r="73" spans="1:8" x14ac:dyDescent="0.25">
      <c r="A73" s="42">
        <v>5</v>
      </c>
      <c r="B73" s="45" t="s">
        <v>37</v>
      </c>
      <c r="C73" s="34" t="s">
        <v>34</v>
      </c>
      <c r="D73" s="12">
        <v>120</v>
      </c>
      <c r="E73" s="48">
        <f>D73+D74</f>
        <v>249</v>
      </c>
      <c r="F73" s="51">
        <v>7</v>
      </c>
    </row>
    <row r="74" spans="1:8" x14ac:dyDescent="0.25">
      <c r="A74" s="43"/>
      <c r="B74" s="46"/>
      <c r="C74" s="35" t="s">
        <v>35</v>
      </c>
      <c r="D74" s="15">
        <v>129</v>
      </c>
      <c r="E74" s="49"/>
      <c r="F74" s="52"/>
    </row>
    <row r="75" spans="1:8" ht="15.75" thickBot="1" x14ac:dyDescent="0.3">
      <c r="A75" s="44"/>
      <c r="B75" s="47"/>
      <c r="C75" s="36" t="s">
        <v>36</v>
      </c>
      <c r="D75" s="27">
        <v>0</v>
      </c>
      <c r="E75" s="50"/>
      <c r="F75" s="53"/>
    </row>
    <row r="76" spans="1:8" x14ac:dyDescent="0.25">
      <c r="A76" s="42">
        <v>6</v>
      </c>
      <c r="B76" s="45" t="s">
        <v>25</v>
      </c>
      <c r="C76" s="34" t="s">
        <v>34</v>
      </c>
      <c r="D76" s="12">
        <v>101</v>
      </c>
      <c r="E76" s="48">
        <f>D76+D77</f>
        <v>216</v>
      </c>
      <c r="F76" s="51">
        <v>6</v>
      </c>
    </row>
    <row r="77" spans="1:8" x14ac:dyDescent="0.25">
      <c r="A77" s="43"/>
      <c r="B77" s="46"/>
      <c r="C77" s="35" t="s">
        <v>35</v>
      </c>
      <c r="D77" s="15">
        <v>115</v>
      </c>
      <c r="E77" s="49"/>
      <c r="F77" s="52"/>
    </row>
    <row r="78" spans="1:8" ht="15.75" thickBot="1" x14ac:dyDescent="0.3">
      <c r="A78" s="44"/>
      <c r="B78" s="47"/>
      <c r="C78" s="36" t="s">
        <v>36</v>
      </c>
      <c r="D78" s="27">
        <v>0</v>
      </c>
      <c r="E78" s="50"/>
      <c r="F78" s="53"/>
    </row>
    <row r="79" spans="1:8" x14ac:dyDescent="0.25">
      <c r="A79" s="42">
        <v>7</v>
      </c>
      <c r="B79" s="45" t="s">
        <v>38</v>
      </c>
      <c r="C79" s="34" t="s">
        <v>34</v>
      </c>
      <c r="D79" s="12">
        <v>200</v>
      </c>
      <c r="E79" s="48">
        <v>200</v>
      </c>
      <c r="F79" s="51">
        <v>5</v>
      </c>
    </row>
    <row r="80" spans="1:8" x14ac:dyDescent="0.25">
      <c r="A80" s="43"/>
      <c r="B80" s="46"/>
      <c r="C80" s="35" t="s">
        <v>35</v>
      </c>
      <c r="D80" s="15">
        <v>0</v>
      </c>
      <c r="E80" s="49"/>
      <c r="F80" s="52"/>
    </row>
    <row r="81" spans="1:6" ht="15.75" thickBot="1" x14ac:dyDescent="0.3">
      <c r="A81" s="44"/>
      <c r="B81" s="47"/>
      <c r="C81" s="36" t="s">
        <v>36</v>
      </c>
      <c r="D81" s="27">
        <v>0</v>
      </c>
      <c r="E81" s="50"/>
      <c r="F81" s="53"/>
    </row>
    <row r="82" spans="1:6" x14ac:dyDescent="0.25">
      <c r="A82" s="42">
        <v>8</v>
      </c>
      <c r="B82" s="45" t="s">
        <v>39</v>
      </c>
      <c r="C82" s="34" t="s">
        <v>34</v>
      </c>
      <c r="D82" s="12">
        <v>74</v>
      </c>
      <c r="E82" s="48">
        <f>D82+D83</f>
        <v>199</v>
      </c>
      <c r="F82" s="51">
        <v>4</v>
      </c>
    </row>
    <row r="83" spans="1:6" x14ac:dyDescent="0.25">
      <c r="A83" s="43"/>
      <c r="B83" s="46"/>
      <c r="C83" s="35" t="s">
        <v>35</v>
      </c>
      <c r="D83" s="15">
        <v>125</v>
      </c>
      <c r="E83" s="49"/>
      <c r="F83" s="52"/>
    </row>
    <row r="84" spans="1:6" ht="15.75" thickBot="1" x14ac:dyDescent="0.3">
      <c r="A84" s="44"/>
      <c r="B84" s="47"/>
      <c r="C84" s="36" t="s">
        <v>36</v>
      </c>
      <c r="D84" s="27">
        <v>0</v>
      </c>
      <c r="E84" s="50"/>
      <c r="F84" s="53"/>
    </row>
    <row r="85" spans="1:6" x14ac:dyDescent="0.25">
      <c r="A85" s="42">
        <v>9</v>
      </c>
      <c r="B85" s="45" t="s">
        <v>40</v>
      </c>
      <c r="C85" s="34" t="s">
        <v>34</v>
      </c>
      <c r="D85" s="12">
        <v>147</v>
      </c>
      <c r="E85" s="48">
        <v>147</v>
      </c>
      <c r="F85" s="51">
        <v>3</v>
      </c>
    </row>
    <row r="86" spans="1:6" x14ac:dyDescent="0.25">
      <c r="A86" s="43"/>
      <c r="B86" s="46"/>
      <c r="C86" s="35" t="s">
        <v>35</v>
      </c>
      <c r="D86" s="15">
        <v>0</v>
      </c>
      <c r="E86" s="49"/>
      <c r="F86" s="52"/>
    </row>
    <row r="87" spans="1:6" ht="15.75" thickBot="1" x14ac:dyDescent="0.3">
      <c r="A87" s="44"/>
      <c r="B87" s="47"/>
      <c r="C87" s="36" t="s">
        <v>36</v>
      </c>
      <c r="D87" s="27">
        <v>0</v>
      </c>
      <c r="E87" s="50"/>
      <c r="F87" s="53"/>
    </row>
    <row r="88" spans="1:6" x14ac:dyDescent="0.25">
      <c r="A88" s="42">
        <v>10</v>
      </c>
      <c r="B88" s="45" t="s">
        <v>41</v>
      </c>
      <c r="C88" s="34" t="s">
        <v>34</v>
      </c>
      <c r="D88" s="12">
        <v>0</v>
      </c>
      <c r="E88" s="48">
        <v>129</v>
      </c>
      <c r="F88" s="51">
        <v>2</v>
      </c>
    </row>
    <row r="89" spans="1:6" x14ac:dyDescent="0.25">
      <c r="A89" s="43"/>
      <c r="B89" s="46"/>
      <c r="C89" s="35" t="s">
        <v>35</v>
      </c>
      <c r="D89" s="15">
        <v>129</v>
      </c>
      <c r="E89" s="49"/>
      <c r="F89" s="52"/>
    </row>
    <row r="90" spans="1:6" ht="15.75" thickBot="1" x14ac:dyDescent="0.3">
      <c r="A90" s="44"/>
      <c r="B90" s="47"/>
      <c r="C90" s="36" t="s">
        <v>36</v>
      </c>
      <c r="D90" s="27">
        <v>0</v>
      </c>
      <c r="E90" s="50"/>
      <c r="F90" s="53"/>
    </row>
    <row r="91" spans="1:6" x14ac:dyDescent="0.25">
      <c r="A91" s="42">
        <v>11</v>
      </c>
      <c r="B91" s="45" t="s">
        <v>42</v>
      </c>
      <c r="C91" s="34" t="s">
        <v>34</v>
      </c>
      <c r="D91" s="12">
        <v>74</v>
      </c>
      <c r="E91" s="48">
        <f>D91+D92</f>
        <v>112</v>
      </c>
      <c r="F91" s="51">
        <v>1</v>
      </c>
    </row>
    <row r="92" spans="1:6" x14ac:dyDescent="0.25">
      <c r="A92" s="43"/>
      <c r="B92" s="46"/>
      <c r="C92" s="35" t="s">
        <v>35</v>
      </c>
      <c r="D92" s="15">
        <v>38</v>
      </c>
      <c r="E92" s="49"/>
      <c r="F92" s="52"/>
    </row>
    <row r="93" spans="1:6" ht="15.75" thickBot="1" x14ac:dyDescent="0.3">
      <c r="A93" s="44"/>
      <c r="B93" s="47"/>
      <c r="C93" s="36" t="s">
        <v>36</v>
      </c>
      <c r="D93" s="27">
        <v>0</v>
      </c>
      <c r="E93" s="50"/>
      <c r="F93" s="53"/>
    </row>
    <row r="94" spans="1:6" x14ac:dyDescent="0.25">
      <c r="A94" s="42">
        <v>12</v>
      </c>
      <c r="B94" s="45" t="s">
        <v>43</v>
      </c>
      <c r="C94" s="34" t="s">
        <v>34</v>
      </c>
      <c r="D94" s="12">
        <v>0</v>
      </c>
      <c r="E94" s="48">
        <v>79</v>
      </c>
      <c r="F94" s="51">
        <v>1</v>
      </c>
    </row>
    <row r="95" spans="1:6" x14ac:dyDescent="0.25">
      <c r="A95" s="43"/>
      <c r="B95" s="46"/>
      <c r="C95" s="35" t="s">
        <v>35</v>
      </c>
      <c r="D95" s="15">
        <v>79</v>
      </c>
      <c r="E95" s="49"/>
      <c r="F95" s="52"/>
    </row>
    <row r="96" spans="1:6" ht="15.75" thickBot="1" x14ac:dyDescent="0.3">
      <c r="A96" s="44"/>
      <c r="B96" s="47"/>
      <c r="C96" s="36" t="s">
        <v>36</v>
      </c>
      <c r="D96" s="27">
        <v>0</v>
      </c>
      <c r="E96" s="50"/>
      <c r="F96" s="53"/>
    </row>
    <row r="97" spans="1:6" x14ac:dyDescent="0.25">
      <c r="A97" s="42">
        <v>13</v>
      </c>
      <c r="B97" s="45" t="s">
        <v>29</v>
      </c>
      <c r="C97" s="34" t="s">
        <v>34</v>
      </c>
      <c r="D97" s="12">
        <v>63</v>
      </c>
      <c r="E97" s="48">
        <v>63</v>
      </c>
      <c r="F97" s="51">
        <v>1</v>
      </c>
    </row>
    <row r="98" spans="1:6" x14ac:dyDescent="0.25">
      <c r="A98" s="43"/>
      <c r="B98" s="46"/>
      <c r="C98" s="35" t="s">
        <v>35</v>
      </c>
      <c r="D98" s="15">
        <v>0</v>
      </c>
      <c r="E98" s="49"/>
      <c r="F98" s="52"/>
    </row>
    <row r="99" spans="1:6" ht="15.75" thickBot="1" x14ac:dyDescent="0.3">
      <c r="A99" s="44"/>
      <c r="B99" s="47"/>
      <c r="C99" s="36" t="s">
        <v>36</v>
      </c>
      <c r="D99" s="27">
        <v>0</v>
      </c>
      <c r="E99" s="50"/>
      <c r="F99" s="53"/>
    </row>
    <row r="100" spans="1:6" x14ac:dyDescent="0.25">
      <c r="A100" s="42">
        <v>14</v>
      </c>
      <c r="B100" s="45" t="s">
        <v>30</v>
      </c>
      <c r="C100" s="34" t="s">
        <v>34</v>
      </c>
      <c r="D100" s="12">
        <v>0</v>
      </c>
      <c r="E100" s="48">
        <v>60</v>
      </c>
      <c r="F100" s="51">
        <v>1</v>
      </c>
    </row>
    <row r="101" spans="1:6" x14ac:dyDescent="0.25">
      <c r="A101" s="43"/>
      <c r="B101" s="46"/>
      <c r="C101" s="35" t="s">
        <v>35</v>
      </c>
      <c r="D101" s="15">
        <v>60</v>
      </c>
      <c r="E101" s="49"/>
      <c r="F101" s="52"/>
    </row>
    <row r="102" spans="1:6" ht="15.75" thickBot="1" x14ac:dyDescent="0.3">
      <c r="A102" s="44"/>
      <c r="B102" s="47"/>
      <c r="C102" s="36" t="s">
        <v>36</v>
      </c>
      <c r="D102" s="27">
        <v>0</v>
      </c>
      <c r="E102" s="50"/>
      <c r="F102" s="53"/>
    </row>
    <row r="103" spans="1:6" x14ac:dyDescent="0.25">
      <c r="A103" s="42"/>
      <c r="B103" s="45" t="s">
        <v>31</v>
      </c>
      <c r="C103" s="34" t="s">
        <v>34</v>
      </c>
      <c r="D103" s="12">
        <v>0</v>
      </c>
      <c r="E103" s="48">
        <v>60</v>
      </c>
      <c r="F103" s="51">
        <v>1</v>
      </c>
    </row>
    <row r="104" spans="1:6" x14ac:dyDescent="0.25">
      <c r="A104" s="43"/>
      <c r="B104" s="46"/>
      <c r="C104" s="35" t="s">
        <v>35</v>
      </c>
      <c r="D104" s="15">
        <v>60</v>
      </c>
      <c r="E104" s="49"/>
      <c r="F104" s="52"/>
    </row>
    <row r="105" spans="1:6" ht="15.75" thickBot="1" x14ac:dyDescent="0.3">
      <c r="A105" s="44"/>
      <c r="B105" s="47"/>
      <c r="C105" s="36" t="s">
        <v>36</v>
      </c>
      <c r="D105" s="27">
        <v>0</v>
      </c>
      <c r="E105" s="50"/>
      <c r="F105" s="53"/>
    </row>
    <row r="106" spans="1:6" x14ac:dyDescent="0.25">
      <c r="D106" s="2"/>
    </row>
    <row r="107" spans="1:6" x14ac:dyDescent="0.25">
      <c r="D107" s="2"/>
    </row>
    <row r="108" spans="1:6" x14ac:dyDescent="0.25">
      <c r="A108" s="54" t="s">
        <v>44</v>
      </c>
      <c r="B108" s="54"/>
      <c r="C108" s="54"/>
    </row>
    <row r="109" spans="1:6" ht="15.75" thickBot="1" x14ac:dyDescent="0.3">
      <c r="A109" s="2"/>
      <c r="B109" s="4"/>
    </row>
    <row r="110" spans="1:6" ht="15.75" thickBot="1" x14ac:dyDescent="0.3">
      <c r="A110" s="5" t="s">
        <v>3</v>
      </c>
      <c r="B110" s="6" t="s">
        <v>4</v>
      </c>
      <c r="C110" s="7" t="s">
        <v>6</v>
      </c>
    </row>
    <row r="111" spans="1:6" x14ac:dyDescent="0.25">
      <c r="A111" s="55">
        <v>1</v>
      </c>
      <c r="B111" s="56" t="s">
        <v>19</v>
      </c>
      <c r="C111" s="57">
        <f>1136+679</f>
        <v>1815</v>
      </c>
    </row>
    <row r="112" spans="1:6" x14ac:dyDescent="0.25">
      <c r="A112" s="13">
        <v>2</v>
      </c>
      <c r="B112" s="18" t="s">
        <v>23</v>
      </c>
      <c r="C112" s="16">
        <f>586+801</f>
        <v>1387</v>
      </c>
    </row>
    <row r="113" spans="1:3" x14ac:dyDescent="0.25">
      <c r="A113" s="13">
        <v>3</v>
      </c>
      <c r="B113" s="18" t="s">
        <v>24</v>
      </c>
      <c r="C113" s="16">
        <f>468+603</f>
        <v>1071</v>
      </c>
    </row>
    <row r="114" spans="1:3" x14ac:dyDescent="0.25">
      <c r="A114" s="13">
        <v>4</v>
      </c>
      <c r="B114" s="18" t="s">
        <v>26</v>
      </c>
      <c r="C114" s="16">
        <f>307+407</f>
        <v>714</v>
      </c>
    </row>
    <row r="115" spans="1:3" x14ac:dyDescent="0.25">
      <c r="A115" s="13">
        <v>5</v>
      </c>
      <c r="B115" s="18" t="s">
        <v>25</v>
      </c>
      <c r="C115" s="16">
        <f>316+216</f>
        <v>532</v>
      </c>
    </row>
    <row r="116" spans="1:3" x14ac:dyDescent="0.25">
      <c r="A116" s="13">
        <v>6</v>
      </c>
      <c r="B116" s="18" t="s">
        <v>37</v>
      </c>
      <c r="C116" s="16">
        <v>249</v>
      </c>
    </row>
    <row r="117" spans="1:3" x14ac:dyDescent="0.25">
      <c r="A117" s="13">
        <v>7</v>
      </c>
      <c r="B117" s="18" t="s">
        <v>29</v>
      </c>
      <c r="C117" s="16">
        <f>139+63</f>
        <v>202</v>
      </c>
    </row>
    <row r="118" spans="1:3" x14ac:dyDescent="0.25">
      <c r="A118" s="13">
        <v>8</v>
      </c>
      <c r="B118" s="18" t="s">
        <v>38</v>
      </c>
      <c r="C118" s="16">
        <v>200</v>
      </c>
    </row>
    <row r="119" spans="1:3" x14ac:dyDescent="0.25">
      <c r="A119" s="13">
        <v>9</v>
      </c>
      <c r="B119" s="18" t="s">
        <v>39</v>
      </c>
      <c r="C119" s="16">
        <v>199</v>
      </c>
    </row>
    <row r="120" spans="1:3" x14ac:dyDescent="0.25">
      <c r="A120" s="13">
        <v>10</v>
      </c>
      <c r="B120" s="18" t="s">
        <v>27</v>
      </c>
      <c r="C120" s="16">
        <f>193</f>
        <v>193</v>
      </c>
    </row>
    <row r="121" spans="1:3" x14ac:dyDescent="0.25">
      <c r="A121" s="13">
        <v>11</v>
      </c>
      <c r="B121" s="18" t="s">
        <v>28</v>
      </c>
      <c r="C121" s="16">
        <f>165</f>
        <v>165</v>
      </c>
    </row>
    <row r="122" spans="1:3" x14ac:dyDescent="0.25">
      <c r="A122" s="13">
        <v>12</v>
      </c>
      <c r="B122" s="18" t="s">
        <v>30</v>
      </c>
      <c r="C122" s="16">
        <f>100+60</f>
        <v>160</v>
      </c>
    </row>
    <row r="123" spans="1:3" x14ac:dyDescent="0.25">
      <c r="A123" s="13">
        <v>13</v>
      </c>
      <c r="B123" s="18" t="s">
        <v>40</v>
      </c>
      <c r="C123" s="16">
        <v>147</v>
      </c>
    </row>
    <row r="124" spans="1:3" x14ac:dyDescent="0.25">
      <c r="A124" s="13">
        <v>14</v>
      </c>
      <c r="B124" s="18" t="s">
        <v>41</v>
      </c>
      <c r="C124" s="16">
        <v>129</v>
      </c>
    </row>
    <row r="125" spans="1:3" x14ac:dyDescent="0.25">
      <c r="A125" s="13">
        <v>15</v>
      </c>
      <c r="B125" s="18" t="s">
        <v>42</v>
      </c>
      <c r="C125" s="16">
        <v>112</v>
      </c>
    </row>
    <row r="126" spans="1:3" x14ac:dyDescent="0.25">
      <c r="A126" s="13">
        <v>16</v>
      </c>
      <c r="B126" s="18" t="s">
        <v>31</v>
      </c>
      <c r="C126" s="16">
        <f>43+60</f>
        <v>103</v>
      </c>
    </row>
    <row r="127" spans="1:3" x14ac:dyDescent="0.25">
      <c r="A127" s="13">
        <v>17</v>
      </c>
      <c r="B127" s="18" t="s">
        <v>43</v>
      </c>
      <c r="C127" s="16">
        <v>79</v>
      </c>
    </row>
    <row r="128" spans="1:3" ht="15.75" thickBot="1" x14ac:dyDescent="0.3">
      <c r="A128" s="21">
        <v>18</v>
      </c>
      <c r="B128" s="58" t="s">
        <v>32</v>
      </c>
      <c r="C128" s="24">
        <f>36</f>
        <v>36</v>
      </c>
    </row>
    <row r="129" spans="1:3" x14ac:dyDescent="0.25">
      <c r="A129" s="2"/>
      <c r="C129" s="2"/>
    </row>
    <row r="131" spans="1:3" x14ac:dyDescent="0.25">
      <c r="C131" t="s">
        <v>46</v>
      </c>
    </row>
    <row r="132" spans="1:3" x14ac:dyDescent="0.25">
      <c r="C132" t="s">
        <v>47</v>
      </c>
    </row>
  </sheetData>
  <mergeCells count="107">
    <mergeCell ref="A108:C108"/>
    <mergeCell ref="L7:N7"/>
    <mergeCell ref="A1:N1"/>
    <mergeCell ref="A100:A102"/>
    <mergeCell ref="B100:B102"/>
    <mergeCell ref="E100:E102"/>
    <mergeCell ref="F100:F102"/>
    <mergeCell ref="A103:A105"/>
    <mergeCell ref="B103:B105"/>
    <mergeCell ref="E103:E105"/>
    <mergeCell ref="F103:F105"/>
    <mergeCell ref="A94:A96"/>
    <mergeCell ref="B94:B96"/>
    <mergeCell ref="E94:E96"/>
    <mergeCell ref="F94:F96"/>
    <mergeCell ref="A97:A99"/>
    <mergeCell ref="B97:B99"/>
    <mergeCell ref="E97:E99"/>
    <mergeCell ref="F97:F99"/>
    <mergeCell ref="A88:A90"/>
    <mergeCell ref="B88:B90"/>
    <mergeCell ref="E88:E90"/>
    <mergeCell ref="F88:F90"/>
    <mergeCell ref="A91:A93"/>
    <mergeCell ref="B91:B93"/>
    <mergeCell ref="E91:E93"/>
    <mergeCell ref="F91:F93"/>
    <mergeCell ref="A82:A84"/>
    <mergeCell ref="B82:B84"/>
    <mergeCell ref="E82:E84"/>
    <mergeCell ref="F82:F84"/>
    <mergeCell ref="A85:A87"/>
    <mergeCell ref="B85:B87"/>
    <mergeCell ref="E85:E87"/>
    <mergeCell ref="F85:F87"/>
    <mergeCell ref="A76:A78"/>
    <mergeCell ref="B76:B78"/>
    <mergeCell ref="E76:E78"/>
    <mergeCell ref="F76:F78"/>
    <mergeCell ref="A79:A81"/>
    <mergeCell ref="B79:B81"/>
    <mergeCell ref="E79:E81"/>
    <mergeCell ref="F79:F81"/>
    <mergeCell ref="A70:A72"/>
    <mergeCell ref="B70:B72"/>
    <mergeCell ref="E70:E72"/>
    <mergeCell ref="F70:F72"/>
    <mergeCell ref="A73:A75"/>
    <mergeCell ref="B73:B75"/>
    <mergeCell ref="E73:E75"/>
    <mergeCell ref="F73:F75"/>
    <mergeCell ref="A64:A66"/>
    <mergeCell ref="B64:B66"/>
    <mergeCell ref="E64:E66"/>
    <mergeCell ref="F64:F66"/>
    <mergeCell ref="A67:A69"/>
    <mergeCell ref="B67:B69"/>
    <mergeCell ref="E67:E69"/>
    <mergeCell ref="F67:F69"/>
    <mergeCell ref="A53:A55"/>
    <mergeCell ref="B53:B55"/>
    <mergeCell ref="E53:E55"/>
    <mergeCell ref="F53:F55"/>
    <mergeCell ref="A61:A63"/>
    <mergeCell ref="B61:B63"/>
    <mergeCell ref="E61:E63"/>
    <mergeCell ref="F61:F63"/>
    <mergeCell ref="A47:A49"/>
    <mergeCell ref="B47:B49"/>
    <mergeCell ref="E47:E49"/>
    <mergeCell ref="F47:F49"/>
    <mergeCell ref="A50:A52"/>
    <mergeCell ref="B50:B52"/>
    <mergeCell ref="E50:E52"/>
    <mergeCell ref="F50:F52"/>
    <mergeCell ref="A41:A43"/>
    <mergeCell ref="B41:B43"/>
    <mergeCell ref="E41:E43"/>
    <mergeCell ref="F41:F43"/>
    <mergeCell ref="A44:A46"/>
    <mergeCell ref="B44:B46"/>
    <mergeCell ref="E44:E46"/>
    <mergeCell ref="F44:F46"/>
    <mergeCell ref="A35:A37"/>
    <mergeCell ref="B35:B37"/>
    <mergeCell ref="E35:E37"/>
    <mergeCell ref="F35:F37"/>
    <mergeCell ref="A38:A40"/>
    <mergeCell ref="B38:B40"/>
    <mergeCell ref="E38:E40"/>
    <mergeCell ref="F38:F40"/>
    <mergeCell ref="A29:A31"/>
    <mergeCell ref="B29:B31"/>
    <mergeCell ref="E29:E31"/>
    <mergeCell ref="F29:F31"/>
    <mergeCell ref="A32:A34"/>
    <mergeCell ref="B32:B34"/>
    <mergeCell ref="E32:E34"/>
    <mergeCell ref="F32:F34"/>
    <mergeCell ref="A23:A25"/>
    <mergeCell ref="B23:B25"/>
    <mergeCell ref="E23:E25"/>
    <mergeCell ref="F23:F25"/>
    <mergeCell ref="A26:A28"/>
    <mergeCell ref="B26:B28"/>
    <mergeCell ref="E26:E28"/>
    <mergeCell ref="F26:F28"/>
  </mergeCells>
  <pageMargins left="0.7" right="0.7" top="0.75" bottom="0.75" header="0.3" footer="0.3"/>
  <pageSetup paperSize="9" orientation="landscape" horizontalDpi="0" verticalDpi="0" r:id="rId1"/>
  <rowBreaks count="1" manualBreakCount="1">
    <brk id="19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2016-04-01T12:00:34Z</cp:lastPrinted>
  <dcterms:created xsi:type="dcterms:W3CDTF">2016-04-01T07:52:24Z</dcterms:created>
  <dcterms:modified xsi:type="dcterms:W3CDTF">2016-04-06T06:13:52Z</dcterms:modified>
</cp:coreProperties>
</file>