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activeTab="1"/>
  </bookViews>
  <sheets>
    <sheet name="Wyniki-młodzicy-indyw. " sheetId="1" r:id="rId1"/>
    <sheet name="Wyniki-młodziczki-indyw. " sheetId="2" r:id="rId2"/>
  </sheets>
  <definedNames/>
  <calcPr fullCalcOnLoad="1"/>
</workbook>
</file>

<file path=xl/sharedStrings.xml><?xml version="1.0" encoding="utf-8"?>
<sst xmlns="http://schemas.openxmlformats.org/spreadsheetml/2006/main" count="168" uniqueCount="104">
  <si>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</si>
  <si>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</si>
  <si>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</si>
  <si>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</si>
  <si>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</si>
  <si>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</si>
  <si>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</si>
  <si>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</si>
  <si>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</si>
  <si>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</si>
  <si>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</si>
  <si>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</si>
  <si>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</si>
  <si>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</si>
  <si>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</si>
  <si>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</si>
  <si>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>DELEGAT TECHNICZNY</t>
  </si>
  <si>
    <t xml:space="preserve"> NAZWISKO I IMIĘ</t>
  </si>
  <si>
    <t>KRAJ</t>
  </si>
  <si>
    <t>pkt</t>
  </si>
  <si>
    <t>PZB</t>
  </si>
  <si>
    <t>Pkt</t>
  </si>
  <si>
    <t>R</t>
  </si>
  <si>
    <t>RÓŻ.</t>
  </si>
  <si>
    <t>CZAS.</t>
  </si>
  <si>
    <t>IKN "Górnik" Iwonicz</t>
  </si>
  <si>
    <t>UKS "G-8 Bielany" Warszawa</t>
  </si>
  <si>
    <t xml:space="preserve">W BIATHLONIE </t>
  </si>
  <si>
    <t>MIĘDZYWOJEWÓDZKIE  MISTRZOSTWA  MŁODZIKÓW</t>
  </si>
  <si>
    <t>wsp</t>
  </si>
  <si>
    <t>JAN   MURDZEK</t>
  </si>
  <si>
    <t>wsp.</t>
  </si>
  <si>
    <t>BKS "WP-Kościelisko"/Gimn.Kościelisko</t>
  </si>
  <si>
    <t>BKS "WP-Koscielisko"/ SMS Zakopane</t>
  </si>
  <si>
    <t>BKS "WP-Kościelisko"/SMS Zakopane</t>
  </si>
  <si>
    <t>MIĘDZYWOJEWÓDZKIE   MISTRZOSTWA   MŁODZIKÓW</t>
  </si>
  <si>
    <t>KUBICKA Kinga</t>
  </si>
  <si>
    <t>TORYFTER Inga</t>
  </si>
  <si>
    <t>KAMIŃSKA Magdalena</t>
  </si>
  <si>
    <t>IWANIEC Agnieszka</t>
  </si>
  <si>
    <t>ZAJĄC Dawid</t>
  </si>
  <si>
    <t>ZIEMSKI Maciej</t>
  </si>
  <si>
    <t>IWANIEC Damian</t>
  </si>
  <si>
    <t>KRUPA Marek</t>
  </si>
  <si>
    <t>MNISZAK Ewa</t>
  </si>
  <si>
    <t xml:space="preserve">MŁODZICZKI  bieg  indywidualny  4 km  L S  L </t>
  </si>
  <si>
    <t>Nr licencji</t>
  </si>
  <si>
    <t>UKS Ciche</t>
  </si>
  <si>
    <t>SZWAJNOS Krzysztof</t>
  </si>
  <si>
    <t>NIE  WYSTARTOWAŁY:</t>
  </si>
  <si>
    <t>KONIEC godz. 11.10</t>
  </si>
  <si>
    <t>Koniec godz. 12.20</t>
  </si>
  <si>
    <t>BKS "WP-Kościelisko"/Gimn.Czarny D.</t>
  </si>
  <si>
    <t>ZIĘDER Robert</t>
  </si>
  <si>
    <t>Kościelisko - Kiry  07-10.03.2011 r.</t>
  </si>
  <si>
    <t>121/M</t>
  </si>
  <si>
    <t>JAKIEŁA Karol</t>
  </si>
  <si>
    <t>JAKIEŁA Tomasz</t>
  </si>
  <si>
    <t>GACH Michał</t>
  </si>
  <si>
    <t>BKS "WP-Kościelisko"/Gimn.Witów</t>
  </si>
  <si>
    <t>ZAJĄC Julita</t>
  </si>
  <si>
    <t>312/M</t>
  </si>
  <si>
    <t>IKN "Górnik" Iwonicz Zdrój</t>
  </si>
  <si>
    <t>CICHOŃ Kamila</t>
  </si>
  <si>
    <t>310/M</t>
  </si>
  <si>
    <t>CICHOŃ Klaudia</t>
  </si>
  <si>
    <t>311/M</t>
  </si>
  <si>
    <t>SPIERENBURG Catherine</t>
  </si>
  <si>
    <t>MLECZEK Monika</t>
  </si>
  <si>
    <t xml:space="preserve">BKS "WP-Koscielisko"/ Gimn.Czarny Dun. </t>
  </si>
  <si>
    <t>Start  08.03.2011r. godz. 10.10</t>
  </si>
  <si>
    <t>Start  08.03.2011 r. godz. 11.40</t>
  </si>
  <si>
    <t>TYLKA Krzysztof</t>
  </si>
  <si>
    <t>SZWAJNOS Marcin</t>
  </si>
  <si>
    <t>BIENIASZ Kacper</t>
  </si>
  <si>
    <t>279/M</t>
  </si>
  <si>
    <t>BIAŁOWĄS Aleksandra</t>
  </si>
  <si>
    <t>309/M</t>
  </si>
  <si>
    <t>SZAROTA Anna</t>
  </si>
  <si>
    <t>403/M</t>
  </si>
  <si>
    <t>ŁUKASZEWSKA Zuzanna</t>
  </si>
  <si>
    <t>402/M</t>
  </si>
  <si>
    <t>LEJA Paweł</t>
  </si>
  <si>
    <t>409/M</t>
  </si>
  <si>
    <t>243/M</t>
  </si>
  <si>
    <t>246/M</t>
  </si>
  <si>
    <t>411/M</t>
  </si>
  <si>
    <t>341/M</t>
  </si>
  <si>
    <t>244/M</t>
  </si>
  <si>
    <t>247/M</t>
  </si>
  <si>
    <t>4/M</t>
  </si>
  <si>
    <t>410/M</t>
  </si>
  <si>
    <t>408/M</t>
  </si>
  <si>
    <t>85/M</t>
  </si>
  <si>
    <t>84/M</t>
  </si>
  <si>
    <t>82/M</t>
  </si>
  <si>
    <t>FUDALA Franciszek</t>
  </si>
  <si>
    <t>BKS "WP-Kościelisko"/Gimn.Czarny Dun.</t>
  </si>
  <si>
    <t>WYNIKI    OFICJALNE</t>
  </si>
  <si>
    <t xml:space="preserve">MŁODZICY  - bieg  indywidualny  6 km  L S  L </t>
  </si>
  <si>
    <t>II</t>
  </si>
  <si>
    <t>III</t>
  </si>
  <si>
    <t>WYNIKI     OFICJALNE</t>
  </si>
  <si>
    <t xml:space="preserve">BKS "WP-Koscielisko"/ Gimn. Kośc.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</si>
</sst>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6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1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Continuous" vertical="center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9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4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9" fillId="0" borderId="0" xfId="0" applyNumberFormat="1" applyFont="1" applyBorder="1" applyAlignment="1" applyProtection="1">
      <alignment horizontal="center"/>
      <protection hidden="1" locked="0"/>
    </xf>
    <xf numFmtId="166" fontId="9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21" fontId="0" fillId="0" borderId="18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9" fillId="0" borderId="18" xfId="0" applyNumberFormat="1" applyFont="1" applyBorder="1" applyAlignment="1" applyProtection="1">
      <alignment horizontal="center"/>
      <protection hidden="1" locked="0"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 applyProtection="1">
      <alignment horizontal="center"/>
      <protection hidden="1" locked="0"/>
    </xf>
    <xf numFmtId="166" fontId="1" fillId="0" borderId="18" xfId="0" applyNumberFormat="1" applyFont="1" applyBorder="1" applyAlignment="1" applyProtection="1">
      <alignment horizontal="center"/>
      <protection hidden="1" locked="0"/>
    </xf>
    <xf numFmtId="166" fontId="9" fillId="0" borderId="18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0" fontId="15" fillId="0" borderId="18" xfId="0" applyFont="1" applyBorder="1" applyAlignment="1">
      <alignment horizontal="center" vertical="center"/>
    </xf>
    <xf numFmtId="46" fontId="1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166" fontId="3" fillId="0" borderId="18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28575</xdr:rowOff>
    </xdr:from>
    <xdr:to>
      <xdr:col>3</xdr:col>
      <xdr:colOff>685800</xdr:colOff>
      <xdr:row>4</xdr:row>
      <xdr:rowOff>152400</xdr:rowOff>
    </xdr:to>
    <xdr:pic>
      <xdr:nvPicPr>
        <xdr:cNvPr id="1" name="Picture 1" descr="logo%20mzsk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385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533400</xdr:colOff>
      <xdr:row>1</xdr:row>
      <xdr:rowOff>190500</xdr:rowOff>
    </xdr:from>
    <xdr:to>
      <xdr:col>16</xdr:col>
      <xdr:colOff>95250</xdr:colOff>
      <xdr:row>4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85775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904875</xdr:colOff>
      <xdr:row>5</xdr:row>
      <xdr:rowOff>95250</xdr:rowOff>
    </xdr:to>
    <xdr:pic>
      <xdr:nvPicPr>
        <xdr:cNvPr id="1" name="Picture 1" descr="logo%20mzsk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47675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600075</xdr:colOff>
      <xdr:row>2</xdr:row>
      <xdr:rowOff>38100</xdr:rowOff>
    </xdr:from>
    <xdr:to>
      <xdr:col>17</xdr:col>
      <xdr:colOff>66675</xdr:colOff>
      <xdr:row>4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47625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showGridLines="0" workbookViewId="0" topLeftCell="A16">
      <selection activeCell="G30" sqref="G30"/>
    </sheetView>
  </sheetViews>
  <sheetFormatPr defaultColWidth="9.00390625" defaultRowHeight="12.75"/>
  <cols>
    <col min="1" max="1" width="0.74609375" style="0" customWidth="1"/>
    <col min="2" max="2" width="3.125" style="0" customWidth="1"/>
    <col min="3" max="3" width="2.75390625" style="34" customWidth="1"/>
    <col min="4" max="4" width="19.75390625" style="61" customWidth="1"/>
    <col min="5" max="5" width="2.375" style="34" customWidth="1"/>
    <col min="6" max="6" width="4.00390625" style="21" customWidth="1"/>
    <col min="7" max="7" width="25.125" style="0" customWidth="1"/>
    <col min="8" max="8" width="10.375" style="0" hidden="1" customWidth="1"/>
    <col min="9" max="9" width="11.625" style="42" hidden="1" customWidth="1"/>
    <col min="10" max="10" width="8.625" style="21" customWidth="1"/>
    <col min="11" max="11" width="1.875" style="0" customWidth="1"/>
    <col min="12" max="12" width="2.00390625" style="0" customWidth="1"/>
    <col min="13" max="13" width="1.875" style="0" customWidth="1"/>
    <col min="14" max="14" width="12.625" style="0" hidden="1" customWidth="1"/>
    <col min="15" max="15" width="9.375" style="0" customWidth="1"/>
    <col min="16" max="16" width="8.00390625" style="21" customWidth="1"/>
    <col min="17" max="17" width="2.00390625" style="0" customWidth="1"/>
    <col min="18" max="18" width="2.75390625" style="0" customWidth="1"/>
    <col min="19" max="19" width="2.625" style="0" customWidth="1"/>
  </cols>
  <sheetData>
    <row r="1" spans="1:18" ht="23.2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3.25" customHeight="1">
      <c r="A2" s="96" t="s">
        <v>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3.25" customHeight="1">
      <c r="A3" s="97" t="s">
        <v>54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4" ht="6" customHeight="1">
      <c r="A4" s="16"/>
      <c r="B4" s="15"/>
      <c r="C4" s="57"/>
      <c r="D4" s="16"/>
      <c r="E4" s="33"/>
      <c r="F4" s="25"/>
      <c r="G4" s="15"/>
      <c r="H4" s="14"/>
      <c r="I4" s="40"/>
      <c r="J4" s="25"/>
      <c r="K4" s="14"/>
      <c r="L4" s="14"/>
      <c r="M4" s="14"/>
      <c r="N4" s="14"/>
    </row>
    <row r="5" spans="1:18" ht="23.25">
      <c r="A5" s="98" t="s">
        <v>98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5" ht="25.5" customHeight="1">
      <c r="A6" s="14"/>
      <c r="B6" s="14"/>
      <c r="C6" s="33"/>
      <c r="D6" s="60"/>
      <c r="E6" s="33"/>
      <c r="F6" s="25"/>
      <c r="G6" s="14"/>
      <c r="H6" s="14"/>
      <c r="I6" s="40"/>
      <c r="J6" s="25"/>
      <c r="K6" s="14"/>
      <c r="L6" s="14"/>
      <c r="M6" s="14"/>
      <c r="O6" s="6"/>
    </row>
    <row r="7" spans="2:13" ht="15.75">
      <c r="B7" s="12" t="s">
        <v>99</v>
      </c>
      <c r="D7" s="13"/>
      <c r="G7" s="5"/>
      <c r="H7" s="5"/>
      <c r="I7" s="41"/>
      <c r="J7" s="26"/>
      <c r="K7" s="5"/>
      <c r="L7" s="5"/>
      <c r="M7" s="5"/>
    </row>
    <row r="8" spans="2:4" ht="3" customHeight="1">
      <c r="B8" s="13"/>
      <c r="C8" s="35"/>
      <c r="D8" s="13"/>
    </row>
    <row r="9" spans="2:15" ht="15.75">
      <c r="B9" s="12" t="s">
        <v>70</v>
      </c>
      <c r="C9" s="35"/>
      <c r="D9" s="13"/>
      <c r="H9" s="12"/>
      <c r="I9" s="43"/>
      <c r="J9" s="12" t="s">
        <v>50</v>
      </c>
      <c r="N9" s="12"/>
      <c r="O9" s="12"/>
    </row>
    <row r="10" ht="5.25" customHeight="1" thickBot="1"/>
    <row r="11" spans="2:19" ht="16.5" thickBot="1">
      <c r="B11" s="1" t="s">
        <v>13</v>
      </c>
      <c r="C11" s="58" t="s">
        <v>0</v>
      </c>
      <c r="D11" s="62" t="s">
        <v>17</v>
      </c>
      <c r="E11" s="55" t="s">
        <v>22</v>
      </c>
      <c r="F11" s="102" t="s">
        <v>46</v>
      </c>
      <c r="G11" s="2" t="s">
        <v>18</v>
      </c>
      <c r="H11" s="2" t="s">
        <v>1</v>
      </c>
      <c r="I11" s="44" t="s">
        <v>1</v>
      </c>
      <c r="J11" s="22" t="s">
        <v>1</v>
      </c>
      <c r="K11" s="99" t="s">
        <v>4</v>
      </c>
      <c r="L11" s="100"/>
      <c r="M11" s="101"/>
      <c r="N11" s="4" t="s">
        <v>8</v>
      </c>
      <c r="O11" s="2" t="s">
        <v>1</v>
      </c>
      <c r="P11" s="22" t="s">
        <v>23</v>
      </c>
      <c r="Q11" s="20" t="s">
        <v>15</v>
      </c>
      <c r="R11" s="47" t="s">
        <v>19</v>
      </c>
      <c r="S11" s="47" t="s">
        <v>19</v>
      </c>
    </row>
    <row r="12" spans="2:19" ht="16.5" thickBot="1">
      <c r="B12" s="10"/>
      <c r="C12" s="59"/>
      <c r="D12" s="63"/>
      <c r="E12" s="56"/>
      <c r="F12" s="103"/>
      <c r="G12" s="9" t="s">
        <v>14</v>
      </c>
      <c r="H12" s="7" t="s">
        <v>2</v>
      </c>
      <c r="I12" s="45" t="s">
        <v>3</v>
      </c>
      <c r="J12" s="8" t="s">
        <v>10</v>
      </c>
      <c r="K12" s="9" t="s">
        <v>6</v>
      </c>
      <c r="L12" s="9" t="s">
        <v>7</v>
      </c>
      <c r="M12" s="9" t="s">
        <v>6</v>
      </c>
      <c r="N12" s="7" t="s">
        <v>9</v>
      </c>
      <c r="O12" s="8" t="s">
        <v>5</v>
      </c>
      <c r="P12" s="8" t="s">
        <v>24</v>
      </c>
      <c r="Q12" s="28"/>
      <c r="R12" s="48" t="s">
        <v>20</v>
      </c>
      <c r="S12" s="48" t="s">
        <v>29</v>
      </c>
    </row>
    <row r="13" spans="2:19" ht="12.75">
      <c r="B13" s="17">
        <v>1</v>
      </c>
      <c r="C13" s="50">
        <v>18</v>
      </c>
      <c r="D13" s="18" t="s">
        <v>40</v>
      </c>
      <c r="E13" s="71">
        <v>95</v>
      </c>
      <c r="F13" s="72" t="s">
        <v>55</v>
      </c>
      <c r="G13" s="73" t="s">
        <v>25</v>
      </c>
      <c r="H13" s="46">
        <v>0.00624999999999998</v>
      </c>
      <c r="I13" s="70">
        <v>0.023192129629629632</v>
      </c>
      <c r="J13" s="75">
        <f aca="true" t="shared" si="0" ref="J13:J26">I13-H13</f>
        <v>0.01694212962962965</v>
      </c>
      <c r="K13" s="65">
        <v>1</v>
      </c>
      <c r="L13" s="65">
        <v>5</v>
      </c>
      <c r="M13" s="65">
        <v>1</v>
      </c>
      <c r="N13" s="38">
        <v>0.000347222222222222</v>
      </c>
      <c r="O13" s="37">
        <f aca="true" t="shared" si="1" ref="O13:O26">I13-H13+(K13+L13+M13)*N13</f>
        <v>0.019372685185185205</v>
      </c>
      <c r="P13" s="76">
        <f aca="true" t="shared" si="2" ref="P13:P26">O13-O$13</f>
        <v>0</v>
      </c>
      <c r="Q13" s="67" t="s">
        <v>100</v>
      </c>
      <c r="R13" s="17">
        <v>10</v>
      </c>
      <c r="S13" s="17">
        <v>3</v>
      </c>
    </row>
    <row r="14" spans="2:19" ht="12.75">
      <c r="B14" s="17">
        <v>2</v>
      </c>
      <c r="C14" s="50">
        <v>23</v>
      </c>
      <c r="D14" s="18" t="s">
        <v>57</v>
      </c>
      <c r="E14" s="71">
        <v>96</v>
      </c>
      <c r="F14" s="72" t="s">
        <v>88</v>
      </c>
      <c r="G14" s="74" t="s">
        <v>32</v>
      </c>
      <c r="H14" s="46">
        <v>0.00798611111111108</v>
      </c>
      <c r="I14" s="70">
        <v>0.024538194444444442</v>
      </c>
      <c r="J14" s="75">
        <f t="shared" si="0"/>
        <v>0.016552083333333363</v>
      </c>
      <c r="K14" s="65">
        <v>5</v>
      </c>
      <c r="L14" s="65">
        <v>2</v>
      </c>
      <c r="M14" s="65">
        <v>2</v>
      </c>
      <c r="N14" s="38">
        <v>0.000347222222222222</v>
      </c>
      <c r="O14" s="37">
        <f t="shared" si="1"/>
        <v>0.019677083333333362</v>
      </c>
      <c r="P14" s="76">
        <f t="shared" si="2"/>
        <v>0.0003043981481481578</v>
      </c>
      <c r="Q14" s="67" t="s">
        <v>100</v>
      </c>
      <c r="R14" s="17">
        <v>9</v>
      </c>
      <c r="S14" s="17">
        <v>2</v>
      </c>
    </row>
    <row r="15" spans="2:19" ht="12.75">
      <c r="B15" s="17">
        <v>3</v>
      </c>
      <c r="C15" s="50">
        <v>9</v>
      </c>
      <c r="D15" s="18" t="s">
        <v>42</v>
      </c>
      <c r="E15" s="71">
        <v>96</v>
      </c>
      <c r="F15" s="72" t="s">
        <v>85</v>
      </c>
      <c r="G15" s="74" t="s">
        <v>32</v>
      </c>
      <c r="H15" s="46">
        <v>0.003125</v>
      </c>
      <c r="I15" s="70">
        <v>0.020719907407407406</v>
      </c>
      <c r="J15" s="75">
        <f t="shared" si="0"/>
        <v>0.017594907407407406</v>
      </c>
      <c r="K15" s="77">
        <v>3</v>
      </c>
      <c r="L15" s="77">
        <v>2</v>
      </c>
      <c r="M15" s="77">
        <v>1</v>
      </c>
      <c r="N15" s="38">
        <v>0.000347222222222222</v>
      </c>
      <c r="O15" s="37">
        <f t="shared" si="1"/>
        <v>0.01967824074074074</v>
      </c>
      <c r="P15" s="76">
        <f t="shared" si="2"/>
        <v>0.0003055555555555346</v>
      </c>
      <c r="Q15" s="67" t="s">
        <v>100</v>
      </c>
      <c r="R15" s="17">
        <v>8</v>
      </c>
      <c r="S15" s="17">
        <v>2</v>
      </c>
    </row>
    <row r="16" spans="2:19" ht="12.75">
      <c r="B16" s="17">
        <v>4</v>
      </c>
      <c r="C16" s="50">
        <v>11</v>
      </c>
      <c r="D16" s="18" t="s">
        <v>82</v>
      </c>
      <c r="E16" s="71">
        <v>97</v>
      </c>
      <c r="F16" s="72" t="s">
        <v>83</v>
      </c>
      <c r="G16" s="74" t="s">
        <v>34</v>
      </c>
      <c r="H16" s="46">
        <v>0.00381944444444444</v>
      </c>
      <c r="I16" s="70">
        <v>0.0213125</v>
      </c>
      <c r="J16" s="75">
        <f t="shared" si="0"/>
        <v>0.01749305555555556</v>
      </c>
      <c r="K16" s="77">
        <v>2</v>
      </c>
      <c r="L16" s="77">
        <v>2</v>
      </c>
      <c r="M16" s="77">
        <v>4</v>
      </c>
      <c r="N16" s="38">
        <v>0.000347222222222222</v>
      </c>
      <c r="O16" s="37">
        <f t="shared" si="1"/>
        <v>0.020270833333333335</v>
      </c>
      <c r="P16" s="76">
        <f t="shared" si="2"/>
        <v>0.0008981481481481306</v>
      </c>
      <c r="Q16" s="67" t="s">
        <v>101</v>
      </c>
      <c r="R16" s="17">
        <v>7</v>
      </c>
      <c r="S16" s="17">
        <v>1</v>
      </c>
    </row>
    <row r="17" spans="2:19" ht="12.75">
      <c r="B17" s="17">
        <v>5</v>
      </c>
      <c r="C17" s="50">
        <v>4</v>
      </c>
      <c r="D17" s="18" t="s">
        <v>41</v>
      </c>
      <c r="E17" s="71">
        <v>96</v>
      </c>
      <c r="F17" s="72" t="s">
        <v>75</v>
      </c>
      <c r="G17" s="73" t="s">
        <v>26</v>
      </c>
      <c r="H17" s="46">
        <v>0.00138888888888889</v>
      </c>
      <c r="I17" s="70">
        <v>0.02004861111111111</v>
      </c>
      <c r="J17" s="75">
        <f t="shared" si="0"/>
        <v>0.01865972222222222</v>
      </c>
      <c r="K17" s="77">
        <v>3</v>
      </c>
      <c r="L17" s="77">
        <v>4</v>
      </c>
      <c r="M17" s="77">
        <v>2</v>
      </c>
      <c r="N17" s="38">
        <v>0.000347222222222222</v>
      </c>
      <c r="O17" s="37">
        <f t="shared" si="1"/>
        <v>0.02178472222222222</v>
      </c>
      <c r="P17" s="76">
        <f t="shared" si="2"/>
        <v>0.0024120370370370146</v>
      </c>
      <c r="Q17" s="67" t="s">
        <v>101</v>
      </c>
      <c r="R17" s="17">
        <v>6</v>
      </c>
      <c r="S17" s="17">
        <v>1</v>
      </c>
    </row>
    <row r="18" spans="2:19" ht="12.75">
      <c r="B18" s="17">
        <v>6</v>
      </c>
      <c r="C18" s="50">
        <v>22</v>
      </c>
      <c r="D18" s="18" t="s">
        <v>56</v>
      </c>
      <c r="E18" s="71">
        <v>95</v>
      </c>
      <c r="F18" s="72"/>
      <c r="G18" s="73" t="s">
        <v>25</v>
      </c>
      <c r="H18" s="46">
        <v>0.00763888888888886</v>
      </c>
      <c r="I18" s="70">
        <v>0.025606481481481484</v>
      </c>
      <c r="J18" s="75">
        <f t="shared" si="0"/>
        <v>0.017967592592592625</v>
      </c>
      <c r="K18" s="65">
        <v>5</v>
      </c>
      <c r="L18" s="65">
        <v>5</v>
      </c>
      <c r="M18" s="65">
        <v>4</v>
      </c>
      <c r="N18" s="38">
        <v>0.000347222222222222</v>
      </c>
      <c r="O18" s="37">
        <f t="shared" si="1"/>
        <v>0.022828703703703733</v>
      </c>
      <c r="P18" s="76">
        <f t="shared" si="2"/>
        <v>0.0034560185185185284</v>
      </c>
      <c r="Q18" s="67" t="s">
        <v>101</v>
      </c>
      <c r="R18" s="17">
        <v>5</v>
      </c>
      <c r="S18" s="17">
        <v>1</v>
      </c>
    </row>
    <row r="19" spans="2:19" ht="12.75">
      <c r="B19" s="17">
        <v>7</v>
      </c>
      <c r="C19" s="50">
        <v>5</v>
      </c>
      <c r="D19" s="18" t="s">
        <v>43</v>
      </c>
      <c r="E19" s="71">
        <v>96</v>
      </c>
      <c r="F19" s="72" t="s">
        <v>84</v>
      </c>
      <c r="G19" s="74" t="s">
        <v>52</v>
      </c>
      <c r="H19" s="46">
        <v>0.00173611111111111</v>
      </c>
      <c r="I19" s="70">
        <v>0.02166435185185185</v>
      </c>
      <c r="J19" s="75">
        <f t="shared" si="0"/>
        <v>0.019928240740740743</v>
      </c>
      <c r="K19" s="65">
        <v>4</v>
      </c>
      <c r="L19" s="65">
        <v>3</v>
      </c>
      <c r="M19" s="65">
        <v>2</v>
      </c>
      <c r="N19" s="38">
        <v>0.000347222222222222</v>
      </c>
      <c r="O19" s="37">
        <f t="shared" si="1"/>
        <v>0.023053240740740742</v>
      </c>
      <c r="P19" s="76">
        <f t="shared" si="2"/>
        <v>0.0036805555555555376</v>
      </c>
      <c r="Q19" s="67" t="s">
        <v>101</v>
      </c>
      <c r="R19" s="17">
        <v>4</v>
      </c>
      <c r="S19" s="17">
        <v>1</v>
      </c>
    </row>
    <row r="20" spans="2:19" ht="12.75">
      <c r="B20" s="17">
        <v>8</v>
      </c>
      <c r="C20" s="50">
        <v>1</v>
      </c>
      <c r="D20" s="18" t="s">
        <v>53</v>
      </c>
      <c r="E20" s="71">
        <v>95</v>
      </c>
      <c r="F20" s="72" t="s">
        <v>86</v>
      </c>
      <c r="G20" s="74" t="s">
        <v>52</v>
      </c>
      <c r="H20" s="46">
        <v>0.00034722222222222224</v>
      </c>
      <c r="I20" s="70">
        <v>0.01970949074074074</v>
      </c>
      <c r="J20" s="75">
        <f t="shared" si="0"/>
        <v>0.019362268518518518</v>
      </c>
      <c r="K20" s="65">
        <v>5</v>
      </c>
      <c r="L20" s="65">
        <v>3</v>
      </c>
      <c r="M20" s="65">
        <v>4</v>
      </c>
      <c r="N20" s="38">
        <v>0.000347222222222222</v>
      </c>
      <c r="O20" s="37">
        <f t="shared" si="1"/>
        <v>0.02352893518518518</v>
      </c>
      <c r="P20" s="76">
        <f t="shared" si="2"/>
        <v>0.004156249999999976</v>
      </c>
      <c r="Q20" s="67" t="s">
        <v>101</v>
      </c>
      <c r="R20" s="17">
        <v>3</v>
      </c>
      <c r="S20" s="17">
        <v>1</v>
      </c>
    </row>
    <row r="21" spans="2:19" ht="12.75">
      <c r="B21" s="17">
        <v>9</v>
      </c>
      <c r="C21" s="50">
        <v>19</v>
      </c>
      <c r="D21" s="18" t="s">
        <v>72</v>
      </c>
      <c r="E21" s="71">
        <v>95</v>
      </c>
      <c r="F21" s="72"/>
      <c r="G21" s="73" t="s">
        <v>47</v>
      </c>
      <c r="H21" s="46">
        <v>0.0065972222222222</v>
      </c>
      <c r="I21" s="70">
        <v>0.02619444444444444</v>
      </c>
      <c r="J21" s="75">
        <f t="shared" si="0"/>
        <v>0.01959722222222224</v>
      </c>
      <c r="K21" s="65">
        <v>4</v>
      </c>
      <c r="L21" s="65">
        <v>4</v>
      </c>
      <c r="M21" s="65">
        <v>5</v>
      </c>
      <c r="N21" s="38">
        <v>0.000347222222222222</v>
      </c>
      <c r="O21" s="37">
        <f t="shared" si="1"/>
        <v>0.02411111111111113</v>
      </c>
      <c r="P21" s="76">
        <f t="shared" si="2"/>
        <v>0.004738425925925924</v>
      </c>
      <c r="Q21" s="67" t="s">
        <v>101</v>
      </c>
      <c r="R21" s="17">
        <v>2</v>
      </c>
      <c r="S21" s="17">
        <v>1</v>
      </c>
    </row>
    <row r="22" spans="2:19" ht="12.75">
      <c r="B22" s="17">
        <v>10</v>
      </c>
      <c r="C22" s="50">
        <v>16</v>
      </c>
      <c r="D22" s="18" t="s">
        <v>58</v>
      </c>
      <c r="E22" s="71">
        <v>96</v>
      </c>
      <c r="F22" s="72" t="s">
        <v>87</v>
      </c>
      <c r="G22" s="74" t="s">
        <v>59</v>
      </c>
      <c r="H22" s="46">
        <v>0.00555555555555554</v>
      </c>
      <c r="I22" s="70">
        <v>0.025754629629629627</v>
      </c>
      <c r="J22" s="75">
        <f t="shared" si="0"/>
        <v>0.020199074074074088</v>
      </c>
      <c r="K22" s="77">
        <v>4</v>
      </c>
      <c r="L22" s="77">
        <v>5</v>
      </c>
      <c r="M22" s="77">
        <v>3</v>
      </c>
      <c r="N22" s="38">
        <v>0.000347222222222222</v>
      </c>
      <c r="O22" s="37">
        <f t="shared" si="1"/>
        <v>0.02436574074074075</v>
      </c>
      <c r="P22" s="76">
        <f t="shared" si="2"/>
        <v>0.004993055555555546</v>
      </c>
      <c r="Q22" s="67" t="s">
        <v>101</v>
      </c>
      <c r="R22" s="17">
        <v>2</v>
      </c>
      <c r="S22" s="17">
        <v>1</v>
      </c>
    </row>
    <row r="23" spans="2:19" ht="12.75">
      <c r="B23" s="17">
        <v>11</v>
      </c>
      <c r="C23" s="50">
        <v>10</v>
      </c>
      <c r="D23" s="18" t="s">
        <v>48</v>
      </c>
      <c r="E23" s="71">
        <v>96</v>
      </c>
      <c r="F23" s="72"/>
      <c r="G23" s="73" t="s">
        <v>47</v>
      </c>
      <c r="H23" s="46">
        <v>0.00347222222222222</v>
      </c>
      <c r="I23" s="70">
        <v>0.023133101851851853</v>
      </c>
      <c r="J23" s="75">
        <f t="shared" si="0"/>
        <v>0.019660879629629632</v>
      </c>
      <c r="K23" s="77">
        <v>5</v>
      </c>
      <c r="L23" s="77">
        <v>4</v>
      </c>
      <c r="M23" s="77">
        <v>5</v>
      </c>
      <c r="N23" s="38">
        <v>0.000347222222222222</v>
      </c>
      <c r="O23" s="37">
        <f t="shared" si="1"/>
        <v>0.02452199074074074</v>
      </c>
      <c r="P23" s="76">
        <f t="shared" si="2"/>
        <v>0.0051493055555555355</v>
      </c>
      <c r="Q23" s="67"/>
      <c r="R23" s="17">
        <v>2</v>
      </c>
      <c r="S23" s="17">
        <v>1</v>
      </c>
    </row>
    <row r="24" spans="2:19" ht="12.75">
      <c r="B24" s="17">
        <v>12</v>
      </c>
      <c r="C24" s="50">
        <v>12</v>
      </c>
      <c r="D24" s="18" t="s">
        <v>96</v>
      </c>
      <c r="E24" s="71">
        <v>97</v>
      </c>
      <c r="F24" s="72"/>
      <c r="G24" s="74" t="s">
        <v>97</v>
      </c>
      <c r="H24" s="46">
        <v>0.00416666666666666</v>
      </c>
      <c r="I24" s="70">
        <v>0.024862268518518523</v>
      </c>
      <c r="J24" s="75">
        <f t="shared" si="0"/>
        <v>0.020695601851851864</v>
      </c>
      <c r="K24" s="65">
        <v>4</v>
      </c>
      <c r="L24" s="65">
        <v>4</v>
      </c>
      <c r="M24" s="65">
        <v>4</v>
      </c>
      <c r="N24" s="38">
        <v>0.000347222222222222</v>
      </c>
      <c r="O24" s="37">
        <f t="shared" si="1"/>
        <v>0.024862268518518527</v>
      </c>
      <c r="P24" s="76">
        <f t="shared" si="2"/>
        <v>0.005489583333333322</v>
      </c>
      <c r="Q24" s="67"/>
      <c r="R24" s="17">
        <v>2</v>
      </c>
      <c r="S24" s="17">
        <v>1</v>
      </c>
    </row>
    <row r="25" spans="2:19" ht="12.75">
      <c r="B25" s="17">
        <v>13</v>
      </c>
      <c r="C25" s="50">
        <v>24</v>
      </c>
      <c r="D25" s="18" t="s">
        <v>74</v>
      </c>
      <c r="E25" s="71">
        <v>97</v>
      </c>
      <c r="F25" s="72"/>
      <c r="G25" s="73" t="s">
        <v>47</v>
      </c>
      <c r="H25" s="46">
        <v>0.0083333333333333</v>
      </c>
      <c r="I25" s="70">
        <v>0.028624999999999998</v>
      </c>
      <c r="J25" s="75">
        <f t="shared" si="0"/>
        <v>0.020291666666666697</v>
      </c>
      <c r="K25" s="77">
        <v>5</v>
      </c>
      <c r="L25" s="77">
        <v>5</v>
      </c>
      <c r="M25" s="77">
        <v>5</v>
      </c>
      <c r="N25" s="38">
        <v>0.000347222222222222</v>
      </c>
      <c r="O25" s="37">
        <f t="shared" si="1"/>
        <v>0.02550000000000003</v>
      </c>
      <c r="P25" s="76">
        <f t="shared" si="2"/>
        <v>0.006127314814814825</v>
      </c>
      <c r="Q25" s="67"/>
      <c r="R25" s="17">
        <v>2</v>
      </c>
      <c r="S25" s="17"/>
    </row>
    <row r="26" spans="2:19" ht="13.5" thickBot="1">
      <c r="B26" s="78">
        <v>14</v>
      </c>
      <c r="C26" s="79">
        <v>17</v>
      </c>
      <c r="D26" s="80" t="s">
        <v>73</v>
      </c>
      <c r="E26" s="81">
        <v>97</v>
      </c>
      <c r="F26" s="82"/>
      <c r="G26" s="93" t="s">
        <v>47</v>
      </c>
      <c r="H26" s="83">
        <v>0.00590277777777776</v>
      </c>
      <c r="I26" s="84">
        <v>0.026849537037037036</v>
      </c>
      <c r="J26" s="85">
        <f t="shared" si="0"/>
        <v>0.020946759259259276</v>
      </c>
      <c r="K26" s="86">
        <v>5</v>
      </c>
      <c r="L26" s="86">
        <v>5</v>
      </c>
      <c r="M26" s="86">
        <v>5</v>
      </c>
      <c r="N26" s="87">
        <v>0.000347222222222222</v>
      </c>
      <c r="O26" s="88">
        <f t="shared" si="1"/>
        <v>0.026155092592592605</v>
      </c>
      <c r="P26" s="89">
        <f t="shared" si="2"/>
        <v>0.0067824074074074</v>
      </c>
      <c r="Q26" s="90"/>
      <c r="R26" s="78">
        <v>2</v>
      </c>
      <c r="S26" s="78"/>
    </row>
    <row r="28" ht="12.75">
      <c r="D28" s="64"/>
    </row>
    <row r="29" spans="3:7" ht="12.75">
      <c r="C29" s="36"/>
      <c r="D29" s="65"/>
      <c r="E29" s="54"/>
      <c r="F29" s="66"/>
      <c r="G29" s="53"/>
    </row>
    <row r="30" spans="3:7" ht="12.75">
      <c r="C30" s="36"/>
      <c r="D30" s="65"/>
      <c r="E30" s="54"/>
      <c r="F30" s="66"/>
      <c r="G30" s="53"/>
    </row>
    <row r="31" spans="3:7" ht="12.75">
      <c r="C31" s="36"/>
      <c r="D31" s="65"/>
      <c r="E31" s="54"/>
      <c r="F31" s="66"/>
      <c r="G31" s="54"/>
    </row>
    <row r="32" spans="3:7" ht="12.75">
      <c r="C32" s="36"/>
      <c r="D32" s="65"/>
      <c r="E32" s="54"/>
      <c r="F32" s="66"/>
      <c r="G32" s="53"/>
    </row>
    <row r="33" spans="3:7" ht="12.75">
      <c r="C33" s="36"/>
      <c r="D33" s="65"/>
      <c r="E33" s="54"/>
      <c r="F33" s="66"/>
      <c r="G33" s="53"/>
    </row>
    <row r="34" spans="3:15" ht="12.75">
      <c r="C34" s="36"/>
      <c r="D34" s="65"/>
      <c r="E34" s="54"/>
      <c r="F34" s="66"/>
      <c r="G34" s="53"/>
      <c r="O34" s="21"/>
    </row>
    <row r="35" spans="3:7" ht="12.75">
      <c r="C35" s="36"/>
      <c r="D35" s="65"/>
      <c r="E35" s="54"/>
      <c r="F35" s="66"/>
      <c r="G35" s="53"/>
    </row>
    <row r="36" spans="3:7" ht="12.75">
      <c r="C36" s="36"/>
      <c r="D36" s="65"/>
      <c r="E36" s="54"/>
      <c r="F36" s="66"/>
      <c r="G36" s="53"/>
    </row>
    <row r="37" spans="3:7" ht="12.75">
      <c r="C37" s="36"/>
      <c r="D37" s="65"/>
      <c r="E37" s="54"/>
      <c r="F37" s="66"/>
      <c r="G37" s="53"/>
    </row>
    <row r="38" spans="3:7" ht="12.75">
      <c r="C38" s="36"/>
      <c r="D38" s="65"/>
      <c r="E38" s="54"/>
      <c r="F38" s="66"/>
      <c r="G38" s="53"/>
    </row>
    <row r="39" spans="3:7" ht="12.75">
      <c r="C39" s="36"/>
      <c r="D39" s="65"/>
      <c r="E39" s="54"/>
      <c r="F39" s="66"/>
      <c r="G39" s="53"/>
    </row>
    <row r="40" ht="12.75">
      <c r="O40" t="s">
        <v>16</v>
      </c>
    </row>
    <row r="42" ht="12.75">
      <c r="O42" t="s">
        <v>30</v>
      </c>
    </row>
  </sheetData>
  <mergeCells count="6">
    <mergeCell ref="A1:R1"/>
    <mergeCell ref="A3:R3"/>
    <mergeCell ref="A5:R5"/>
    <mergeCell ref="K11:M11"/>
    <mergeCell ref="A2:R2"/>
    <mergeCell ref="F11:F12"/>
  </mergeCells>
  <printOptions horizontalCentered="1"/>
  <pageMargins left="0.5905511811023623" right="0.1968503937007874" top="0.98425196850393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workbookViewId="0" topLeftCell="A4">
      <selection activeCell="G33" sqref="G33"/>
    </sheetView>
  </sheetViews>
  <sheetFormatPr defaultColWidth="9.00390625" defaultRowHeight="12.75"/>
  <cols>
    <col min="1" max="1" width="0.12890625" style="0" customWidth="1"/>
    <col min="2" max="2" width="3.25390625" style="21" customWidth="1"/>
    <col min="3" max="3" width="3.00390625" style="34" customWidth="1"/>
    <col min="4" max="4" width="23.125" style="0" customWidth="1"/>
    <col min="5" max="5" width="2.625" style="34" customWidth="1"/>
    <col min="6" max="6" width="4.125" style="34" customWidth="1"/>
    <col min="7" max="7" width="22.75390625" style="0" customWidth="1"/>
    <col min="8" max="8" width="10.625" style="0" hidden="1" customWidth="1"/>
    <col min="9" max="9" width="11.625" style="0" hidden="1" customWidth="1"/>
    <col min="10" max="10" width="9.00390625" style="0" customWidth="1"/>
    <col min="11" max="11" width="1.875" style="0" customWidth="1"/>
    <col min="12" max="12" width="1.75390625" style="0" customWidth="1"/>
    <col min="13" max="13" width="1.875" style="0" customWidth="1"/>
    <col min="14" max="14" width="0" style="21" hidden="1" customWidth="1"/>
    <col min="15" max="15" width="8.25390625" style="21" customWidth="1"/>
    <col min="16" max="16" width="8.00390625" style="27" customWidth="1"/>
    <col min="17" max="17" width="2.125" style="0" customWidth="1"/>
    <col min="18" max="18" width="2.75390625" style="0" customWidth="1"/>
    <col min="19" max="19" width="2.625" style="0" customWidth="1"/>
  </cols>
  <sheetData>
    <row r="1" spans="1:18" ht="23.25" customHeight="1">
      <c r="A1" s="96" t="s">
        <v>28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1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9.5" customHeight="1">
      <c r="A3" s="96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23.25" customHeight="1">
      <c r="A4" s="97" t="s">
        <v>54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4" ht="18">
      <c r="A5" s="16"/>
      <c r="B5" s="24"/>
      <c r="C5" s="57"/>
      <c r="D5" s="15"/>
      <c r="E5" s="33"/>
      <c r="F5" s="33"/>
      <c r="G5" s="15"/>
      <c r="H5" s="14"/>
      <c r="I5" s="14"/>
      <c r="J5" s="14"/>
      <c r="K5" s="14"/>
      <c r="L5" s="14"/>
      <c r="M5" s="14"/>
      <c r="N5" s="25"/>
    </row>
    <row r="6" spans="1:18" ht="20.25">
      <c r="A6" s="96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5" ht="14.25" customHeight="1">
      <c r="A7" s="14"/>
      <c r="B7" s="25"/>
      <c r="C7" s="33"/>
      <c r="D7" s="14"/>
      <c r="E7" s="33"/>
      <c r="F7" s="33"/>
      <c r="G7" s="14"/>
      <c r="H7" s="14"/>
      <c r="I7" s="14"/>
      <c r="J7" s="14"/>
      <c r="K7" s="14"/>
      <c r="L7" s="14"/>
      <c r="M7" s="14"/>
      <c r="O7" s="31"/>
    </row>
    <row r="8" spans="2:13" ht="15.75">
      <c r="B8" s="12" t="s">
        <v>45</v>
      </c>
      <c r="D8" s="13"/>
      <c r="G8" s="5"/>
      <c r="H8" s="5"/>
      <c r="I8" s="5"/>
      <c r="J8" s="5"/>
      <c r="K8" s="5"/>
      <c r="L8" s="5"/>
      <c r="M8" s="5"/>
    </row>
    <row r="9" spans="3:6" ht="15.75">
      <c r="C9" s="35"/>
      <c r="D9" s="12"/>
      <c r="E9" s="35"/>
      <c r="F9" s="35"/>
    </row>
    <row r="10" spans="2:15" ht="15.75">
      <c r="B10" s="12" t="s">
        <v>71</v>
      </c>
      <c r="C10" s="35"/>
      <c r="D10" s="12"/>
      <c r="F10" s="21"/>
      <c r="H10" s="12"/>
      <c r="I10" s="12"/>
      <c r="J10" s="12" t="s">
        <v>51</v>
      </c>
      <c r="N10" s="26"/>
      <c r="O10" s="26"/>
    </row>
    <row r="11" ht="13.5" thickBot="1"/>
    <row r="12" spans="2:19" ht="16.5" thickBot="1">
      <c r="B12" s="23" t="s">
        <v>13</v>
      </c>
      <c r="C12" s="58" t="s">
        <v>0</v>
      </c>
      <c r="D12" s="2" t="s">
        <v>17</v>
      </c>
      <c r="E12" s="29" t="s">
        <v>22</v>
      </c>
      <c r="F12" s="104" t="s">
        <v>46</v>
      </c>
      <c r="G12" s="2" t="s">
        <v>18</v>
      </c>
      <c r="H12" s="2" t="s">
        <v>1</v>
      </c>
      <c r="I12" s="3" t="s">
        <v>1</v>
      </c>
      <c r="J12" s="2" t="s">
        <v>1</v>
      </c>
      <c r="K12" s="99" t="s">
        <v>4</v>
      </c>
      <c r="L12" s="100"/>
      <c r="M12" s="101"/>
      <c r="N12" s="20" t="s">
        <v>8</v>
      </c>
      <c r="O12" s="22" t="s">
        <v>1</v>
      </c>
      <c r="P12" s="22" t="s">
        <v>11</v>
      </c>
      <c r="Q12" s="20" t="s">
        <v>15</v>
      </c>
      <c r="R12" s="30" t="s">
        <v>21</v>
      </c>
      <c r="S12" s="30" t="s">
        <v>21</v>
      </c>
    </row>
    <row r="13" spans="2:19" ht="16.5" thickBot="1">
      <c r="B13" s="68"/>
      <c r="C13" s="59"/>
      <c r="D13" s="7"/>
      <c r="E13" s="69"/>
      <c r="F13" s="105"/>
      <c r="G13" s="9" t="s">
        <v>14</v>
      </c>
      <c r="H13" s="7" t="s">
        <v>2</v>
      </c>
      <c r="I13" s="11" t="s">
        <v>3</v>
      </c>
      <c r="J13" s="7" t="s">
        <v>10</v>
      </c>
      <c r="K13" s="9" t="s">
        <v>6</v>
      </c>
      <c r="L13" s="9" t="s">
        <v>7</v>
      </c>
      <c r="M13" s="9" t="s">
        <v>6</v>
      </c>
      <c r="N13" s="8" t="s">
        <v>9</v>
      </c>
      <c r="O13" s="8" t="s">
        <v>5</v>
      </c>
      <c r="P13" s="8" t="s">
        <v>12</v>
      </c>
      <c r="Q13" s="28"/>
      <c r="R13" s="49" t="s">
        <v>20</v>
      </c>
      <c r="S13" s="49" t="s">
        <v>31</v>
      </c>
    </row>
    <row r="14" spans="2:19" ht="12.75">
      <c r="B14" s="17">
        <v>1</v>
      </c>
      <c r="C14" s="50">
        <v>35</v>
      </c>
      <c r="D14" s="18" t="s">
        <v>39</v>
      </c>
      <c r="E14" s="71">
        <v>95</v>
      </c>
      <c r="F14" s="52" t="s">
        <v>90</v>
      </c>
      <c r="G14" s="73" t="s">
        <v>103</v>
      </c>
      <c r="H14" s="46">
        <v>0.00173611111111111</v>
      </c>
      <c r="I14" s="38">
        <v>0.016244212962962964</v>
      </c>
      <c r="J14" s="75">
        <f aca="true" t="shared" si="0" ref="J14:J24">I14-H14</f>
        <v>0.014508101851851854</v>
      </c>
      <c r="K14" s="39">
        <v>1</v>
      </c>
      <c r="L14" s="39">
        <v>1</v>
      </c>
      <c r="M14" s="39">
        <v>3</v>
      </c>
      <c r="N14" s="75">
        <v>0.000347222222222222</v>
      </c>
      <c r="O14" s="91">
        <f aca="true" t="shared" si="1" ref="O14:O24">I14-H14+(K14+L14+M14)*N14</f>
        <v>0.016244212962962964</v>
      </c>
      <c r="P14" s="76">
        <f aca="true" t="shared" si="2" ref="P14:P24">O14-O$14</f>
        <v>0</v>
      </c>
      <c r="Q14" s="67" t="s">
        <v>100</v>
      </c>
      <c r="R14" s="17">
        <v>10</v>
      </c>
      <c r="S14" s="17">
        <v>3</v>
      </c>
    </row>
    <row r="15" spans="2:19" ht="12.75">
      <c r="B15" s="17">
        <v>2</v>
      </c>
      <c r="C15" s="50">
        <v>47</v>
      </c>
      <c r="D15" s="18" t="s">
        <v>36</v>
      </c>
      <c r="E15" s="71">
        <v>95</v>
      </c>
      <c r="F15" s="52" t="s">
        <v>95</v>
      </c>
      <c r="G15" s="73" t="s">
        <v>26</v>
      </c>
      <c r="H15" s="46">
        <v>0.00590277777777776</v>
      </c>
      <c r="I15" s="38">
        <v>0.020087962962962964</v>
      </c>
      <c r="J15" s="75">
        <f t="shared" si="0"/>
        <v>0.014185185185185203</v>
      </c>
      <c r="K15" s="39">
        <v>3</v>
      </c>
      <c r="L15" s="39">
        <v>3</v>
      </c>
      <c r="M15" s="39">
        <v>3</v>
      </c>
      <c r="N15" s="75">
        <v>0.000347222222222222</v>
      </c>
      <c r="O15" s="91">
        <f t="shared" si="1"/>
        <v>0.017310185185185203</v>
      </c>
      <c r="P15" s="76">
        <f t="shared" si="2"/>
        <v>0.001065972222222239</v>
      </c>
      <c r="Q15" s="67" t="s">
        <v>100</v>
      </c>
      <c r="R15" s="17">
        <v>9</v>
      </c>
      <c r="S15" s="17">
        <v>2</v>
      </c>
    </row>
    <row r="16" spans="2:19" ht="12.75">
      <c r="B16" s="17">
        <v>3</v>
      </c>
      <c r="C16" s="50">
        <v>41</v>
      </c>
      <c r="D16" s="18" t="s">
        <v>38</v>
      </c>
      <c r="E16" s="71">
        <v>95</v>
      </c>
      <c r="F16" s="52" t="s">
        <v>94</v>
      </c>
      <c r="G16" s="73" t="s">
        <v>26</v>
      </c>
      <c r="H16" s="46">
        <v>0.00381944444444444</v>
      </c>
      <c r="I16" s="38">
        <v>0.02028240740740741</v>
      </c>
      <c r="J16" s="75">
        <f t="shared" si="0"/>
        <v>0.016462962962962967</v>
      </c>
      <c r="K16" s="39">
        <v>0</v>
      </c>
      <c r="L16" s="39">
        <v>3</v>
      </c>
      <c r="M16" s="39">
        <v>1</v>
      </c>
      <c r="N16" s="75">
        <v>0.000347222222222222</v>
      </c>
      <c r="O16" s="91">
        <f t="shared" si="1"/>
        <v>0.017851851851851855</v>
      </c>
      <c r="P16" s="76">
        <f t="shared" si="2"/>
        <v>0.001607638888888891</v>
      </c>
      <c r="Q16" s="67" t="s">
        <v>100</v>
      </c>
      <c r="R16" s="17">
        <v>8</v>
      </c>
      <c r="S16" s="17">
        <v>2</v>
      </c>
    </row>
    <row r="17" spans="2:19" ht="12.75">
      <c r="B17" s="17">
        <v>4</v>
      </c>
      <c r="C17" s="50">
        <v>49</v>
      </c>
      <c r="D17" s="18" t="s">
        <v>76</v>
      </c>
      <c r="E17" s="71">
        <v>95</v>
      </c>
      <c r="F17" s="52" t="s">
        <v>77</v>
      </c>
      <c r="G17" s="73" t="s">
        <v>26</v>
      </c>
      <c r="H17" s="46">
        <v>0.0065972222222222</v>
      </c>
      <c r="I17" s="38">
        <v>0.0228125</v>
      </c>
      <c r="J17" s="75">
        <f t="shared" si="0"/>
        <v>0.0162152777777778</v>
      </c>
      <c r="K17" s="39">
        <v>2</v>
      </c>
      <c r="L17" s="39">
        <v>2</v>
      </c>
      <c r="M17" s="39">
        <v>2</v>
      </c>
      <c r="N17" s="75">
        <v>0.000347222222222222</v>
      </c>
      <c r="O17" s="91">
        <f t="shared" si="1"/>
        <v>0.018298611111111134</v>
      </c>
      <c r="P17" s="76">
        <f t="shared" si="2"/>
        <v>0.0020543981481481698</v>
      </c>
      <c r="Q17" s="67" t="s">
        <v>101</v>
      </c>
      <c r="R17" s="17">
        <v>7</v>
      </c>
      <c r="S17" s="17">
        <v>1</v>
      </c>
    </row>
    <row r="18" spans="2:19" ht="12.75">
      <c r="B18" s="17">
        <v>5</v>
      </c>
      <c r="C18" s="50">
        <v>38</v>
      </c>
      <c r="D18" s="18" t="s">
        <v>67</v>
      </c>
      <c r="E18" s="71">
        <v>97</v>
      </c>
      <c r="F18" s="52" t="s">
        <v>91</v>
      </c>
      <c r="G18" s="73" t="s">
        <v>103</v>
      </c>
      <c r="H18" s="46">
        <v>0.00277777777777777</v>
      </c>
      <c r="I18" s="38">
        <v>0.01807638888888889</v>
      </c>
      <c r="J18" s="75">
        <f t="shared" si="0"/>
        <v>0.015298611111111119</v>
      </c>
      <c r="K18" s="39">
        <v>3</v>
      </c>
      <c r="L18" s="39">
        <v>3</v>
      </c>
      <c r="M18" s="39">
        <v>3</v>
      </c>
      <c r="N18" s="75">
        <v>0.000347222222222222</v>
      </c>
      <c r="O18" s="91">
        <f t="shared" si="1"/>
        <v>0.018423611111111116</v>
      </c>
      <c r="P18" s="76">
        <f t="shared" si="2"/>
        <v>0.0021793981481481525</v>
      </c>
      <c r="Q18" s="67" t="s">
        <v>101</v>
      </c>
      <c r="R18" s="17">
        <v>6</v>
      </c>
      <c r="S18" s="17">
        <v>1</v>
      </c>
    </row>
    <row r="19" spans="2:19" ht="12.75">
      <c r="B19" s="17">
        <v>6</v>
      </c>
      <c r="C19" s="50">
        <v>51</v>
      </c>
      <c r="D19" s="18" t="s">
        <v>78</v>
      </c>
      <c r="E19" s="71">
        <v>97</v>
      </c>
      <c r="F19" s="52" t="s">
        <v>79</v>
      </c>
      <c r="G19" s="73" t="s">
        <v>26</v>
      </c>
      <c r="H19" s="46">
        <v>0.00729166666666664</v>
      </c>
      <c r="I19" s="38">
        <v>0.02291898148148148</v>
      </c>
      <c r="J19" s="75">
        <f t="shared" si="0"/>
        <v>0.01562731481481484</v>
      </c>
      <c r="K19" s="39">
        <v>2</v>
      </c>
      <c r="L19" s="39">
        <v>5</v>
      </c>
      <c r="M19" s="39">
        <v>2</v>
      </c>
      <c r="N19" s="75">
        <v>0.000347222222222222</v>
      </c>
      <c r="O19" s="91">
        <f t="shared" si="1"/>
        <v>0.01875231481481484</v>
      </c>
      <c r="P19" s="76">
        <f t="shared" si="2"/>
        <v>0.002508101851851876</v>
      </c>
      <c r="Q19" s="67" t="s">
        <v>101</v>
      </c>
      <c r="R19" s="17">
        <v>5</v>
      </c>
      <c r="S19" s="17">
        <v>1</v>
      </c>
    </row>
    <row r="20" spans="2:19" ht="12.75">
      <c r="B20" s="17">
        <v>7</v>
      </c>
      <c r="C20" s="50">
        <v>31</v>
      </c>
      <c r="D20" s="18" t="s">
        <v>37</v>
      </c>
      <c r="E20" s="71">
        <v>95</v>
      </c>
      <c r="F20" s="52" t="s">
        <v>93</v>
      </c>
      <c r="G20" s="73" t="s">
        <v>26</v>
      </c>
      <c r="H20" s="46">
        <v>0.00034722222222222224</v>
      </c>
      <c r="I20" s="38">
        <v>0.017181712962962965</v>
      </c>
      <c r="J20" s="75">
        <f t="shared" si="0"/>
        <v>0.016834490740740744</v>
      </c>
      <c r="K20" s="39">
        <v>1</v>
      </c>
      <c r="L20" s="39">
        <v>4</v>
      </c>
      <c r="M20" s="39">
        <v>2</v>
      </c>
      <c r="N20" s="75">
        <v>0.000347222222222222</v>
      </c>
      <c r="O20" s="91">
        <f t="shared" si="1"/>
        <v>0.019265046296296297</v>
      </c>
      <c r="P20" s="76">
        <f t="shared" si="2"/>
        <v>0.0030208333333333337</v>
      </c>
      <c r="Q20" s="67" t="s">
        <v>101</v>
      </c>
      <c r="R20" s="17">
        <v>4</v>
      </c>
      <c r="S20" s="17">
        <v>1</v>
      </c>
    </row>
    <row r="21" spans="2:19" ht="12.75">
      <c r="B21" s="17">
        <v>8</v>
      </c>
      <c r="C21" s="50">
        <v>46</v>
      </c>
      <c r="D21" s="18" t="s">
        <v>60</v>
      </c>
      <c r="E21" s="71">
        <v>97</v>
      </c>
      <c r="F21" s="52" t="s">
        <v>61</v>
      </c>
      <c r="G21" s="73" t="s">
        <v>62</v>
      </c>
      <c r="H21" s="46">
        <v>0.00555555555555554</v>
      </c>
      <c r="I21" s="38">
        <v>0.021607638888888888</v>
      </c>
      <c r="J21" s="75">
        <f t="shared" si="0"/>
        <v>0.01605208333333335</v>
      </c>
      <c r="K21" s="39">
        <v>3</v>
      </c>
      <c r="L21" s="39">
        <v>4</v>
      </c>
      <c r="M21" s="39">
        <v>5</v>
      </c>
      <c r="N21" s="75">
        <v>0.000347222222222222</v>
      </c>
      <c r="O21" s="91">
        <f t="shared" si="1"/>
        <v>0.020218750000000014</v>
      </c>
      <c r="P21" s="76">
        <f t="shared" si="2"/>
        <v>0.003974537037037051</v>
      </c>
      <c r="Q21" s="67" t="s">
        <v>101</v>
      </c>
      <c r="R21" s="17">
        <v>3</v>
      </c>
      <c r="S21" s="17">
        <v>1</v>
      </c>
    </row>
    <row r="22" spans="2:19" ht="12.75">
      <c r="B22" s="17">
        <v>9</v>
      </c>
      <c r="C22" s="50">
        <v>40</v>
      </c>
      <c r="D22" s="18" t="s">
        <v>63</v>
      </c>
      <c r="E22" s="71">
        <v>97</v>
      </c>
      <c r="F22" s="52" t="s">
        <v>64</v>
      </c>
      <c r="G22" s="73" t="s">
        <v>62</v>
      </c>
      <c r="H22" s="46">
        <v>0.00347222222222222</v>
      </c>
      <c r="I22" s="38">
        <v>0.020008101851851853</v>
      </c>
      <c r="J22" s="75">
        <f t="shared" si="0"/>
        <v>0.016535879629629633</v>
      </c>
      <c r="K22" s="39">
        <v>3</v>
      </c>
      <c r="L22" s="39">
        <v>5</v>
      </c>
      <c r="M22" s="39">
        <v>3</v>
      </c>
      <c r="N22" s="75">
        <v>0.000347222222222222</v>
      </c>
      <c r="O22" s="91">
        <f t="shared" si="1"/>
        <v>0.020355324074074074</v>
      </c>
      <c r="P22" s="76">
        <f t="shared" si="2"/>
        <v>0.0041111111111111105</v>
      </c>
      <c r="Q22" s="67"/>
      <c r="R22" s="17">
        <v>2</v>
      </c>
      <c r="S22" s="17">
        <v>1</v>
      </c>
    </row>
    <row r="23" spans="2:19" ht="12.75">
      <c r="B23" s="17">
        <v>10</v>
      </c>
      <c r="C23" s="50">
        <v>42</v>
      </c>
      <c r="D23" s="18" t="s">
        <v>65</v>
      </c>
      <c r="E23" s="71">
        <v>97</v>
      </c>
      <c r="F23" s="52" t="s">
        <v>66</v>
      </c>
      <c r="G23" s="73" t="s">
        <v>62</v>
      </c>
      <c r="H23" s="46">
        <v>0.00416666666666666</v>
      </c>
      <c r="I23" s="38">
        <v>0.02163078703703704</v>
      </c>
      <c r="J23" s="75">
        <f t="shared" si="0"/>
        <v>0.01746412037037038</v>
      </c>
      <c r="K23" s="39">
        <v>3</v>
      </c>
      <c r="L23" s="39">
        <v>5</v>
      </c>
      <c r="M23" s="39">
        <v>1</v>
      </c>
      <c r="N23" s="75">
        <v>0.000347222222222222</v>
      </c>
      <c r="O23" s="91">
        <f t="shared" si="1"/>
        <v>0.02058912037037038</v>
      </c>
      <c r="P23" s="76">
        <f t="shared" si="2"/>
        <v>0.004344907407407415</v>
      </c>
      <c r="Q23" s="67"/>
      <c r="R23" s="17">
        <v>2</v>
      </c>
      <c r="S23" s="17">
        <v>1</v>
      </c>
    </row>
    <row r="24" spans="2:19" ht="13.5" thickBot="1">
      <c r="B24" s="78">
        <v>11</v>
      </c>
      <c r="C24" s="79">
        <v>45</v>
      </c>
      <c r="D24" s="80" t="s">
        <v>80</v>
      </c>
      <c r="E24" s="81">
        <v>97</v>
      </c>
      <c r="F24" s="92" t="s">
        <v>81</v>
      </c>
      <c r="G24" s="93" t="s">
        <v>26</v>
      </c>
      <c r="H24" s="83">
        <v>0.00520833333333332</v>
      </c>
      <c r="I24" s="87">
        <v>0.023028935185185187</v>
      </c>
      <c r="J24" s="85">
        <f t="shared" si="0"/>
        <v>0.017820601851851865</v>
      </c>
      <c r="K24" s="94">
        <v>4</v>
      </c>
      <c r="L24" s="94">
        <v>3</v>
      </c>
      <c r="M24" s="94">
        <v>3</v>
      </c>
      <c r="N24" s="85">
        <v>0.000347222222222222</v>
      </c>
      <c r="O24" s="95">
        <f t="shared" si="1"/>
        <v>0.021292824074074086</v>
      </c>
      <c r="P24" s="89">
        <f t="shared" si="2"/>
        <v>0.005048611111111122</v>
      </c>
      <c r="Q24" s="90"/>
      <c r="R24" s="78">
        <v>2</v>
      </c>
      <c r="S24" s="78"/>
    </row>
    <row r="25" spans="3:7" ht="12.75">
      <c r="C25" s="36"/>
      <c r="D25" s="18"/>
      <c r="E25" s="36"/>
      <c r="F25" s="36"/>
      <c r="G25" s="19"/>
    </row>
    <row r="26" spans="3:7" ht="12.75">
      <c r="C26" s="36"/>
      <c r="D26" s="51" t="s">
        <v>49</v>
      </c>
      <c r="E26" s="36"/>
      <c r="F26" s="36"/>
      <c r="G26" s="19"/>
    </row>
    <row r="27" spans="3:7" ht="12.75">
      <c r="C27" s="17">
        <v>48</v>
      </c>
      <c r="D27" s="18" t="s">
        <v>68</v>
      </c>
      <c r="E27" s="71">
        <v>97</v>
      </c>
      <c r="F27" s="52" t="s">
        <v>92</v>
      </c>
      <c r="G27" s="73" t="s">
        <v>69</v>
      </c>
    </row>
    <row r="28" spans="3:7" ht="12.75">
      <c r="C28" s="17">
        <v>55</v>
      </c>
      <c r="D28" s="18" t="s">
        <v>44</v>
      </c>
      <c r="E28" s="71">
        <v>96</v>
      </c>
      <c r="F28" s="52" t="s">
        <v>89</v>
      </c>
      <c r="G28" s="73" t="s">
        <v>33</v>
      </c>
    </row>
    <row r="29" spans="3:7" ht="12.75">
      <c r="C29" s="36"/>
      <c r="D29" s="18"/>
      <c r="E29" s="54"/>
      <c r="F29" s="52"/>
      <c r="G29" s="53"/>
    </row>
    <row r="30" spans="3:7" ht="12.75">
      <c r="C30" s="36"/>
      <c r="D30" s="32"/>
      <c r="E30" s="54"/>
      <c r="F30" s="52"/>
      <c r="G30" s="53"/>
    </row>
    <row r="31" spans="3:7" ht="12.75">
      <c r="C31" s="17"/>
      <c r="D31" s="18"/>
      <c r="E31" s="71"/>
      <c r="F31" s="52"/>
      <c r="G31" s="73"/>
    </row>
    <row r="33" ht="12.75">
      <c r="O33" t="s">
        <v>16</v>
      </c>
    </row>
    <row r="34" ht="12.75">
      <c r="O34"/>
    </row>
    <row r="35" ht="12.75">
      <c r="O35" t="s">
        <v>30</v>
      </c>
    </row>
  </sheetData>
  <mergeCells count="7">
    <mergeCell ref="A1:R1"/>
    <mergeCell ref="A4:R4"/>
    <mergeCell ref="A6:R6"/>
    <mergeCell ref="K12:M12"/>
    <mergeCell ref="A3:R3"/>
    <mergeCell ref="A2:R2"/>
    <mergeCell ref="F12:F13"/>
  </mergeCells>
  <printOptions/>
  <pageMargins left="0.5905511811023623" right="0.1968503937007874" top="1.1811023622047245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Chmiel</cp:lastModifiedBy>
  <cp:lastPrinted>2011-03-08T12:49:28Z</cp:lastPrinted>
  <dcterms:created xsi:type="dcterms:W3CDTF">1999-05-14T07:47:19Z</dcterms:created>
  <dcterms:modified xsi:type="dcterms:W3CDTF">2011-03-08T17:50:59Z</dcterms:modified>
  <cp:category/>
  <cp:version/>
  <cp:contentType/>
  <cp:contentStatus/>
</cp:coreProperties>
</file>