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440" windowHeight="8010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Arkusz1!$A$1:$M$159</definedName>
    <definedName name="_xlnm.Print_Area" localSheetId="1">Arkusz2!$A$1:$N$52</definedName>
  </definedNames>
  <calcPr calcId="125725"/>
</workbook>
</file>

<file path=xl/calcChain.xml><?xml version="1.0" encoding="utf-8"?>
<calcChain xmlns="http://schemas.openxmlformats.org/spreadsheetml/2006/main">
  <c r="N18" i="2"/>
  <c r="N19"/>
  <c r="N21"/>
  <c r="N22"/>
  <c r="N23"/>
  <c r="N20"/>
  <c r="N16"/>
  <c r="N17"/>
  <c r="N15"/>
  <c r="N40"/>
  <c r="N42"/>
  <c r="N39"/>
  <c r="N41"/>
  <c r="N44"/>
  <c r="N45"/>
  <c r="N43"/>
  <c r="N46"/>
  <c r="N47"/>
  <c r="N48"/>
  <c r="N49"/>
  <c r="N50"/>
  <c r="N51"/>
  <c r="N36"/>
  <c r="N38"/>
  <c r="N33"/>
  <c r="N35"/>
  <c r="N34"/>
  <c r="O34"/>
  <c r="O35"/>
  <c r="N37"/>
  <c r="O36"/>
  <c r="O37"/>
  <c r="O38"/>
  <c r="O39"/>
  <c r="O40"/>
  <c r="O41"/>
  <c r="O42"/>
  <c r="O43"/>
  <c r="O33"/>
  <c r="O16"/>
  <c r="O17"/>
  <c r="O18"/>
  <c r="O19"/>
  <c r="O15"/>
  <c r="Q34"/>
  <c r="M10" i="1"/>
  <c r="M62"/>
  <c r="M58"/>
  <c r="M56"/>
  <c r="M51"/>
  <c r="M50"/>
  <c r="M49"/>
  <c r="M48"/>
  <c r="M47"/>
  <c r="N11" i="2"/>
  <c r="M107" i="1"/>
  <c r="M105"/>
  <c r="M103"/>
  <c r="M102"/>
  <c r="M100"/>
  <c r="M96"/>
  <c r="M88"/>
  <c r="M72"/>
  <c r="M69"/>
  <c r="M77"/>
  <c r="M61"/>
  <c r="M79"/>
  <c r="M82"/>
  <c r="M85"/>
  <c r="M89"/>
  <c r="M90"/>
  <c r="M92"/>
  <c r="M97"/>
  <c r="M98"/>
  <c r="M52"/>
  <c r="M14"/>
  <c r="M15"/>
  <c r="M11"/>
  <c r="M16"/>
  <c r="M17"/>
  <c r="M19"/>
  <c r="M20"/>
  <c r="M21"/>
  <c r="M12"/>
  <c r="M18"/>
  <c r="N29" i="2"/>
  <c r="N28"/>
  <c r="N27"/>
  <c r="M53" i="1"/>
  <c r="M64"/>
  <c r="M60"/>
  <c r="M71"/>
  <c r="M67"/>
  <c r="M75"/>
  <c r="M59"/>
  <c r="M57"/>
  <c r="M63"/>
  <c r="M68"/>
  <c r="M55"/>
  <c r="M54"/>
  <c r="M91"/>
  <c r="M93"/>
  <c r="M94"/>
  <c r="M99"/>
  <c r="M84"/>
  <c r="M101"/>
  <c r="M65"/>
  <c r="M95"/>
  <c r="M70"/>
  <c r="M76"/>
  <c r="M66"/>
  <c r="M86"/>
  <c r="M104"/>
  <c r="M78"/>
  <c r="M106"/>
  <c r="M108"/>
  <c r="M109"/>
  <c r="M110"/>
  <c r="M80"/>
  <c r="M87"/>
  <c r="M111"/>
  <c r="M112"/>
  <c r="M113"/>
  <c r="M114"/>
  <c r="M115"/>
  <c r="M116"/>
  <c r="M83"/>
  <c r="M117"/>
  <c r="M81"/>
  <c r="M118"/>
  <c r="M119"/>
  <c r="M73"/>
  <c r="M120"/>
  <c r="M121"/>
  <c r="M74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35"/>
  <c r="M36"/>
  <c r="M37"/>
  <c r="M38"/>
  <c r="M39"/>
  <c r="M40"/>
  <c r="M41"/>
  <c r="M42"/>
  <c r="M22"/>
  <c r="M23"/>
  <c r="M24"/>
  <c r="M25"/>
  <c r="M26"/>
  <c r="M27"/>
  <c r="M28"/>
  <c r="M29"/>
  <c r="M30"/>
  <c r="M31"/>
  <c r="M32"/>
  <c r="M33"/>
  <c r="M34"/>
  <c r="M13"/>
</calcChain>
</file>

<file path=xl/sharedStrings.xml><?xml version="1.0" encoding="utf-8"?>
<sst xmlns="http://schemas.openxmlformats.org/spreadsheetml/2006/main" count="739" uniqueCount="363">
  <si>
    <t>Jacek</t>
  </si>
  <si>
    <t>Szczawnica</t>
  </si>
  <si>
    <t>Marcin</t>
  </si>
  <si>
    <t>Piętka</t>
  </si>
  <si>
    <t>.</t>
  </si>
  <si>
    <t>Zakopane</t>
  </si>
  <si>
    <t>Rzeszótko</t>
  </si>
  <si>
    <t>Bielsko-Biała</t>
  </si>
  <si>
    <t>Jakub</t>
  </si>
  <si>
    <t>Piotr</t>
  </si>
  <si>
    <t>Mędoń</t>
  </si>
  <si>
    <t>KS Kandahar</t>
  </si>
  <si>
    <t>Tyberiusz</t>
  </si>
  <si>
    <t>Mikołajczyk</t>
  </si>
  <si>
    <t>Brenna</t>
  </si>
  <si>
    <t>Mateusz</t>
  </si>
  <si>
    <t>Drzygała</t>
  </si>
  <si>
    <t>GOPR Wałbrzych</t>
  </si>
  <si>
    <t>Głuszyca</t>
  </si>
  <si>
    <t>Karol</t>
  </si>
  <si>
    <t>Krygowski</t>
  </si>
  <si>
    <t>Polar Sport Team</t>
  </si>
  <si>
    <t>Kraków</t>
  </si>
  <si>
    <t>Marek</t>
  </si>
  <si>
    <t>Kilarski</t>
  </si>
  <si>
    <t>Bielsko Biała</t>
  </si>
  <si>
    <t>Tomasz</t>
  </si>
  <si>
    <t>Gorszko</t>
  </si>
  <si>
    <t>Trailrun.pl</t>
  </si>
  <si>
    <t>Andrzej</t>
  </si>
  <si>
    <t>Chrobak</t>
  </si>
  <si>
    <t>TOPR</t>
  </si>
  <si>
    <t>KW Zakopane</t>
  </si>
  <si>
    <t>Rabka Zdrój</t>
  </si>
  <si>
    <t>JM SPORT TEAM</t>
  </si>
  <si>
    <t>MSZANA DOLNA</t>
  </si>
  <si>
    <t>Krzysztof</t>
  </si>
  <si>
    <t>Dudek</t>
  </si>
  <si>
    <t>Jan</t>
  </si>
  <si>
    <t>Korlatowicz</t>
  </si>
  <si>
    <t>TOPR / Polar Sport Team</t>
  </si>
  <si>
    <t>Krakow</t>
  </si>
  <si>
    <t>Kosny</t>
  </si>
  <si>
    <t>Ariel</t>
  </si>
  <si>
    <t>Wojciechowski</t>
  </si>
  <si>
    <t>Polar Sport</t>
  </si>
  <si>
    <t>Anna</t>
  </si>
  <si>
    <t>Cebo</t>
  </si>
  <si>
    <t>Strukturalni</t>
  </si>
  <si>
    <t>Szymon</t>
  </si>
  <si>
    <t>Buczak</t>
  </si>
  <si>
    <t>Paweł</t>
  </si>
  <si>
    <t>Wolny</t>
  </si>
  <si>
    <t>Rajcza</t>
  </si>
  <si>
    <t>Zbigniew</t>
  </si>
  <si>
    <t>Kiełtyka</t>
  </si>
  <si>
    <t>KW Gliwice</t>
  </si>
  <si>
    <t>Gliwice</t>
  </si>
  <si>
    <t>Tomasiak</t>
  </si>
  <si>
    <t>Rytro</t>
  </si>
  <si>
    <t>Artur</t>
  </si>
  <si>
    <t>Juszczak</t>
  </si>
  <si>
    <t>Jastrzębie-Zdrój</t>
  </si>
  <si>
    <t>Michał</t>
  </si>
  <si>
    <t>Wojnowski</t>
  </si>
  <si>
    <t>Brzesko</t>
  </si>
  <si>
    <t>Agata</t>
  </si>
  <si>
    <t>TKN Tatra Team</t>
  </si>
  <si>
    <t>Poszalski</t>
  </si>
  <si>
    <t>ŚKA</t>
  </si>
  <si>
    <t>Kielce</t>
  </si>
  <si>
    <t>Banot</t>
  </si>
  <si>
    <t>KAGB GOPR</t>
  </si>
  <si>
    <t>Cieszyn</t>
  </si>
  <si>
    <t>Horodecki</t>
  </si>
  <si>
    <t>Rzeszów</t>
  </si>
  <si>
    <t>łapa squad Bytom</t>
  </si>
  <si>
    <t>bytom</t>
  </si>
  <si>
    <t>Hubert</t>
  </si>
  <si>
    <t>Galica</t>
  </si>
  <si>
    <t>Kościelisko</t>
  </si>
  <si>
    <t>Dawid</t>
  </si>
  <si>
    <t>Hajok</t>
  </si>
  <si>
    <t>Niessner</t>
  </si>
  <si>
    <t>Dariusz</t>
  </si>
  <si>
    <t>Lizak</t>
  </si>
  <si>
    <t>KW Bielsko B</t>
  </si>
  <si>
    <t>Żywiec</t>
  </si>
  <si>
    <t>Aleksandra</t>
  </si>
  <si>
    <t>Chruściel</t>
  </si>
  <si>
    <t>Piotrowski</t>
  </si>
  <si>
    <t>Uka.pl / Ortoreh.pl team</t>
  </si>
  <si>
    <t>Warszawa</t>
  </si>
  <si>
    <t>Legaszewski</t>
  </si>
  <si>
    <t>Gąsiorowski</t>
  </si>
  <si>
    <t>Robert</t>
  </si>
  <si>
    <t>Małecki</t>
  </si>
  <si>
    <t>Jawiszowice</t>
  </si>
  <si>
    <t>Małek</t>
  </si>
  <si>
    <t>Szlachtowski</t>
  </si>
  <si>
    <t>Krościenko</t>
  </si>
  <si>
    <t>Owerko</t>
  </si>
  <si>
    <t>KW Kraków</t>
  </si>
  <si>
    <t>Arek</t>
  </si>
  <si>
    <t>PORĘBA</t>
  </si>
  <si>
    <t>Nowy Sącz</t>
  </si>
  <si>
    <t>Miłosz</t>
  </si>
  <si>
    <t>Szarek</t>
  </si>
  <si>
    <t>Barancewicz</t>
  </si>
  <si>
    <t>GOPR Karkonosze/SKW</t>
  </si>
  <si>
    <t>Jeżów Sudecki</t>
  </si>
  <si>
    <t>Pyrć</t>
  </si>
  <si>
    <t>Stanislaw</t>
  </si>
  <si>
    <t>Kruczek</t>
  </si>
  <si>
    <t>KS KANDAHAR</t>
  </si>
  <si>
    <t>Aleksander</t>
  </si>
  <si>
    <t>Knura</t>
  </si>
  <si>
    <t>KW Jastrzębie-Zdrój</t>
  </si>
  <si>
    <t>Połomia</t>
  </si>
  <si>
    <t>Leszek</t>
  </si>
  <si>
    <t>TT ZGÓRMYSYNY</t>
  </si>
  <si>
    <t>Ignacy</t>
  </si>
  <si>
    <t>Jachymski</t>
  </si>
  <si>
    <t>AKG Łódź</t>
  </si>
  <si>
    <t>Łódź</t>
  </si>
  <si>
    <t>Dominik</t>
  </si>
  <si>
    <t>Kozielski</t>
  </si>
  <si>
    <t>Smolnica</t>
  </si>
  <si>
    <t>Weronika</t>
  </si>
  <si>
    <t>Półtawska</t>
  </si>
  <si>
    <t>Międzik</t>
  </si>
  <si>
    <t>Adam</t>
  </si>
  <si>
    <t>Marasek</t>
  </si>
  <si>
    <t>TOPR- TKN Tatra Team</t>
  </si>
  <si>
    <t>Obarzanowski</t>
  </si>
  <si>
    <t>Tatoń</t>
  </si>
  <si>
    <t>Sikorski</t>
  </si>
  <si>
    <t>Janusz</t>
  </si>
  <si>
    <t>Konieczek</t>
  </si>
  <si>
    <t>Łukasz</t>
  </si>
  <si>
    <t>Wątof</t>
  </si>
  <si>
    <t>Jurków</t>
  </si>
  <si>
    <t>Bartoszek</t>
  </si>
  <si>
    <t>Rzezawa</t>
  </si>
  <si>
    <t>Zofia</t>
  </si>
  <si>
    <t>Gutek</t>
  </si>
  <si>
    <t>Speleoklub Bielsko-Biała</t>
  </si>
  <si>
    <t>Jarecki</t>
  </si>
  <si>
    <t>Częstochowa</t>
  </si>
  <si>
    <t>Jarek</t>
  </si>
  <si>
    <t>Pełczyński</t>
  </si>
  <si>
    <t>Dębica</t>
  </si>
  <si>
    <t>Maciej</t>
  </si>
  <si>
    <t>Sury</t>
  </si>
  <si>
    <t>Przybecki</t>
  </si>
  <si>
    <t>Kondracki</t>
  </si>
  <si>
    <t>Krasnystaw</t>
  </si>
  <si>
    <t>Lenart</t>
  </si>
  <si>
    <t>Łapa Squad</t>
  </si>
  <si>
    <t>Spytkowice</t>
  </si>
  <si>
    <t>Kozielska</t>
  </si>
  <si>
    <t>Stefanik</t>
  </si>
  <si>
    <t>Kamil</t>
  </si>
  <si>
    <t>Skowron</t>
  </si>
  <si>
    <t>łapa sqad Bytom</t>
  </si>
  <si>
    <t>Maria</t>
  </si>
  <si>
    <t>Dubik</t>
  </si>
  <si>
    <t>TKTJ</t>
  </si>
  <si>
    <t>Tarnowskie Góry</t>
  </si>
  <si>
    <t>Agnieszka</t>
  </si>
  <si>
    <t>Mendys</t>
  </si>
  <si>
    <t>Aksu Polska/Łapa-Squad</t>
  </si>
  <si>
    <t>Elżbieta</t>
  </si>
  <si>
    <t>Pawlikowska</t>
  </si>
  <si>
    <t>Sztefko</t>
  </si>
  <si>
    <t>Kozy</t>
  </si>
  <si>
    <t>Melon</t>
  </si>
  <si>
    <t>MAKALU TEAM</t>
  </si>
  <si>
    <t>Domin</t>
  </si>
  <si>
    <t>Sanok</t>
  </si>
  <si>
    <t>Kramarczyk</t>
  </si>
  <si>
    <t>Węgrzce Wielkie</t>
  </si>
  <si>
    <t>Alicja</t>
  </si>
  <si>
    <t>Monika</t>
  </si>
  <si>
    <t>Jarecka</t>
  </si>
  <si>
    <t>Grzegorz</t>
  </si>
  <si>
    <t>Rojek</t>
  </si>
  <si>
    <t>Danuta</t>
  </si>
  <si>
    <t>Frydryszak</t>
  </si>
  <si>
    <t>Mondzelewska</t>
  </si>
  <si>
    <t>Rzeszowska Kuźnia Szpeju</t>
  </si>
  <si>
    <t>ZUBRZYCA GÓRNA</t>
  </si>
  <si>
    <t>Poliński</t>
  </si>
  <si>
    <t>Burczyk</t>
  </si>
  <si>
    <t>Warczące Szprychy</t>
  </si>
  <si>
    <t>Łabudzki</t>
  </si>
  <si>
    <t>AKPT</t>
  </si>
  <si>
    <t>Ola</t>
  </si>
  <si>
    <t>Radwańska</t>
  </si>
  <si>
    <t>Adrian</t>
  </si>
  <si>
    <t>Kacwin</t>
  </si>
  <si>
    <t>KHZ</t>
  </si>
  <si>
    <t>Krościenko nad Dunajcem</t>
  </si>
  <si>
    <t>Joanna</t>
  </si>
  <si>
    <t>Schoen</t>
  </si>
  <si>
    <t>Poronin</t>
  </si>
  <si>
    <t>Ryszard</t>
  </si>
  <si>
    <t>Gajewski</t>
  </si>
  <si>
    <t>Nodzyński</t>
  </si>
  <si>
    <t>Winczura</t>
  </si>
  <si>
    <t>Szczurowa</t>
  </si>
  <si>
    <t>Dziób</t>
  </si>
  <si>
    <t>KWKW Rabka</t>
  </si>
  <si>
    <t>Rabka</t>
  </si>
  <si>
    <t>Magdalena</t>
  </si>
  <si>
    <t>Majewska</t>
  </si>
  <si>
    <t>Wieliczka</t>
  </si>
  <si>
    <t>Przemysław</t>
  </si>
  <si>
    <t>Szarlik</t>
  </si>
  <si>
    <t>Poznań</t>
  </si>
  <si>
    <t>Krystyna</t>
  </si>
  <si>
    <t>Iwona</t>
  </si>
  <si>
    <t>German</t>
  </si>
  <si>
    <t>Drezińska</t>
  </si>
  <si>
    <t>Matylda</t>
  </si>
  <si>
    <t>Wrzesińska</t>
  </si>
  <si>
    <t>Nowy Targ</t>
  </si>
  <si>
    <t>Poniedziałek</t>
  </si>
  <si>
    <t>Korandy</t>
  </si>
  <si>
    <t>Radwański</t>
  </si>
  <si>
    <t>Głogoczów</t>
  </si>
  <si>
    <t>Łosko</t>
  </si>
  <si>
    <t>TKN</t>
  </si>
  <si>
    <t>kościelisko</t>
  </si>
  <si>
    <t>Sarzyńska</t>
  </si>
  <si>
    <t>kraków</t>
  </si>
  <si>
    <t>Emilia</t>
  </si>
  <si>
    <t>Kolanowska</t>
  </si>
  <si>
    <t>Apply Poland</t>
  </si>
  <si>
    <t>Waldemar</t>
  </si>
  <si>
    <t>Latocha</t>
  </si>
  <si>
    <t>APPLY Poland</t>
  </si>
  <si>
    <t>Katarzyna</t>
  </si>
  <si>
    <t>Sapalska-Pietrzyk</t>
  </si>
  <si>
    <t>Wilk</t>
  </si>
  <si>
    <t>Roma</t>
  </si>
  <si>
    <t>Woźniak</t>
  </si>
  <si>
    <t>Teresa</t>
  </si>
  <si>
    <t>Cichacz</t>
  </si>
  <si>
    <t>Oświęcim</t>
  </si>
  <si>
    <t>Gabryś-Cichacz</t>
  </si>
  <si>
    <t>Czapczyk</t>
  </si>
  <si>
    <t>Trznadel</t>
  </si>
  <si>
    <t>Rafał</t>
  </si>
  <si>
    <t>Ślęzak</t>
  </si>
  <si>
    <t>Owięcim</t>
  </si>
  <si>
    <t>Ewa</t>
  </si>
  <si>
    <t>Marzena</t>
  </si>
  <si>
    <t>Orłowski</t>
  </si>
  <si>
    <t>KW Katowice</t>
  </si>
  <si>
    <t>Konik</t>
  </si>
  <si>
    <t>Tywonek</t>
  </si>
  <si>
    <t>Szydło</t>
  </si>
  <si>
    <t>KS Lipki Zakosy</t>
  </si>
  <si>
    <t>Topór</t>
  </si>
  <si>
    <t>Ryłko</t>
  </si>
  <si>
    <t>PUCHAR POLSKI AMATORÓW</t>
  </si>
  <si>
    <t>KOBIETY</t>
  </si>
  <si>
    <t>1 Polar Sport Skitour im. Basi German - 01.03.2014</t>
  </si>
  <si>
    <t>2 Puchar Czantorii im Kuby Soińskiego - 8.03.2014</t>
  </si>
  <si>
    <t>Lok.</t>
  </si>
  <si>
    <t>Nazwisko, Imie</t>
  </si>
  <si>
    <t>Rok</t>
  </si>
  <si>
    <t>Klub</t>
  </si>
  <si>
    <t>Miasto</t>
  </si>
  <si>
    <t>Suma</t>
  </si>
  <si>
    <t>MĘŻCZYŹNI</t>
  </si>
  <si>
    <t>W NARCIARSTWIE WYSOKOGÓRSKIM 2014</t>
  </si>
  <si>
    <t>Nawieśniak</t>
  </si>
  <si>
    <t>Bartunek</t>
  </si>
  <si>
    <t>Kat.</t>
  </si>
  <si>
    <t>PUCHAR POLSKI</t>
  </si>
  <si>
    <t>JUNIORKI</t>
  </si>
  <si>
    <t>Klub/Miasto</t>
  </si>
  <si>
    <t>CIKOWSKA Agata</t>
  </si>
  <si>
    <t>SENIORKI</t>
  </si>
  <si>
    <t>TYBOR Anna</t>
  </si>
  <si>
    <t>FIGURA Anna</t>
  </si>
  <si>
    <t>FIGURA Paulina</t>
  </si>
  <si>
    <t>ŻYSZKOWSKA Justyna</t>
  </si>
  <si>
    <t>SOLIK Agnieszka</t>
  </si>
  <si>
    <t>CZECZOTT Małgorzata</t>
  </si>
  <si>
    <t>UKA</t>
  </si>
  <si>
    <t>TASZ Klaudia</t>
  </si>
  <si>
    <t>GÓŹDŹ Monika</t>
  </si>
  <si>
    <t>WAJDA Julia</t>
  </si>
  <si>
    <t>JUNIORZY</t>
  </si>
  <si>
    <t>BARGIEL Bartłomiej</t>
  </si>
  <si>
    <t>KARPIERZ Karol</t>
  </si>
  <si>
    <t>KWOCZYŃSKI Jerzy</t>
  </si>
  <si>
    <t>SENIORZY</t>
  </si>
  <si>
    <t>WARGOCKI Mariusz</t>
  </si>
  <si>
    <t>PIĘTKA Marcin</t>
  </si>
  <si>
    <t>KS Kandahar / GOPR Beskidy</t>
  </si>
  <si>
    <t>SOBCZYK Przemysław</t>
  </si>
  <si>
    <t>BRZESKI Tomasz</t>
  </si>
  <si>
    <t>ŻEBRACKI Jacek</t>
  </si>
  <si>
    <t>KS Kandahar/ GP GOPR</t>
  </si>
  <si>
    <t>PRZYSTAS Jakub</t>
  </si>
  <si>
    <t>SKTJ / GOPR Krynica</t>
  </si>
  <si>
    <t>PAWLIKOWSKI Przemysław</t>
  </si>
  <si>
    <t>STOLARCZYK Piotr</t>
  </si>
  <si>
    <t>KORZENIOWSKI Bartłomiej</t>
  </si>
  <si>
    <t>ZACHWIEJA Szymon</t>
  </si>
  <si>
    <t>KS Kandahar / GP GOPR</t>
  </si>
  <si>
    <t>KULIG Mateusz</t>
  </si>
  <si>
    <t>STOCH Michał</t>
  </si>
  <si>
    <t>SIKORSKI Marcin</t>
  </si>
  <si>
    <t>JĘDRYKA Aleksander</t>
  </si>
  <si>
    <t>CZUBAK Sławek</t>
  </si>
  <si>
    <t>WKW / GOPR Karkonosze</t>
  </si>
  <si>
    <t>GĄSIOR Jakub</t>
  </si>
  <si>
    <t>KNAP Mateusz</t>
  </si>
  <si>
    <t>RZESZÓTKO Marcin</t>
  </si>
  <si>
    <t>KW Bielsko Biała</t>
  </si>
  <si>
    <t>1 Night SkiAlp Jasna 2014 - 8.02.2014</t>
  </si>
  <si>
    <t>Marta</t>
  </si>
  <si>
    <t>Krzeptowska</t>
  </si>
  <si>
    <t>Myślińska</t>
  </si>
  <si>
    <t>Dulemba</t>
  </si>
  <si>
    <t xml:space="preserve">3 Memoriał J.Strzeleckiego - 15.03.2014 </t>
  </si>
  <si>
    <t>4 Puchar KW Zakopane - 05.04.2014</t>
  </si>
  <si>
    <t>Myśliński</t>
  </si>
  <si>
    <t>Kożuch</t>
  </si>
  <si>
    <t>Bartłomiej</t>
  </si>
  <si>
    <t>Korzeniowski</t>
  </si>
  <si>
    <t>Laska</t>
  </si>
  <si>
    <t>Jędryka</t>
  </si>
  <si>
    <t>Głąb-Trojnar</t>
  </si>
  <si>
    <t>Staniak</t>
  </si>
  <si>
    <t>Dziama</t>
  </si>
  <si>
    <t>Piasecki</t>
  </si>
  <si>
    <t>Lewandowski</t>
  </si>
  <si>
    <t>Prusak</t>
  </si>
  <si>
    <t>nes</t>
  </si>
  <si>
    <t>wet</t>
  </si>
  <si>
    <t>sen</t>
  </si>
  <si>
    <t>kad</t>
  </si>
  <si>
    <t>Piekora</t>
  </si>
  <si>
    <t>Duda</t>
  </si>
  <si>
    <t>Zaród</t>
  </si>
  <si>
    <t>Słowik</t>
  </si>
  <si>
    <t>MTB Szczawnica</t>
  </si>
  <si>
    <t>Poręba</t>
  </si>
  <si>
    <t>Synowski</t>
  </si>
  <si>
    <t>Bruzda</t>
  </si>
  <si>
    <t>Pieniążek</t>
  </si>
  <si>
    <t>ŁAPA SQUAD</t>
  </si>
  <si>
    <t>Włodzimierz</t>
  </si>
  <si>
    <t>Bąkowski</t>
  </si>
  <si>
    <t>Balczewski</t>
  </si>
  <si>
    <t>3 Puchar KW Zakopane - 05.04.2014</t>
  </si>
  <si>
    <t>4 Memoriał P. Malinowskiego 26.04.2014</t>
  </si>
</sst>
</file>

<file path=xl/styles.xml><?xml version="1.0" encoding="utf-8"?>
<styleSheet xmlns="http://schemas.openxmlformats.org/spreadsheetml/2006/main">
  <fonts count="20"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sz val="12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0"/>
      <name val="Arial"/>
      <charset val="238"/>
    </font>
    <font>
      <sz val="10"/>
      <color indexed="10"/>
      <name val="Arial"/>
      <charset val="238"/>
    </font>
    <font>
      <strike/>
      <sz val="10"/>
      <name val="Arial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11"/>
      <color theme="1"/>
      <name val="Cambria"/>
      <family val="1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trike/>
      <sz val="10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</cellStyleXfs>
  <cellXfs count="10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1"/>
    <xf numFmtId="0" fontId="4" fillId="0" borderId="0" xfId="1" applyAlignment="1">
      <alignment horizontal="center"/>
    </xf>
    <xf numFmtId="0" fontId="4" fillId="0" borderId="4" xfId="1" applyBorder="1" applyAlignment="1">
      <alignment horizontal="left" vertical="center"/>
    </xf>
    <xf numFmtId="0" fontId="4" fillId="0" borderId="5" xfId="1" applyBorder="1" applyAlignment="1">
      <alignment horizontal="left" vertical="center"/>
    </xf>
    <xf numFmtId="0" fontId="4" fillId="0" borderId="5" xfId="1" applyBorder="1" applyAlignment="1">
      <alignment horizontal="center" vertical="center"/>
    </xf>
    <xf numFmtId="0" fontId="4" fillId="0" borderId="6" xfId="1" applyBorder="1" applyAlignment="1">
      <alignment horizontal="center" vertical="center"/>
    </xf>
    <xf numFmtId="0" fontId="4" fillId="0" borderId="7" xfId="1" applyBorder="1" applyAlignment="1">
      <alignment horizontal="left" vertical="center"/>
    </xf>
    <xf numFmtId="0" fontId="4" fillId="0" borderId="0" xfId="1" applyBorder="1" applyAlignment="1">
      <alignment horizontal="left" vertical="center"/>
    </xf>
    <xf numFmtId="0" fontId="4" fillId="0" borderId="0" xfId="1" applyBorder="1" applyAlignment="1">
      <alignment horizontal="center" vertical="center"/>
    </xf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left" vertical="center"/>
    </xf>
    <xf numFmtId="0" fontId="4" fillId="0" borderId="10" xfId="1" applyBorder="1" applyAlignment="1">
      <alignment horizontal="left" vertical="center"/>
    </xf>
    <xf numFmtId="0" fontId="4" fillId="0" borderId="10" xfId="1" applyBorder="1" applyAlignment="1">
      <alignment horizontal="center" vertical="center"/>
    </xf>
    <xf numFmtId="0" fontId="4" fillId="0" borderId="11" xfId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7" fillId="2" borderId="0" xfId="2" applyFont="1" applyFill="1" applyAlignment="1">
      <alignment horizontal="center"/>
    </xf>
    <xf numFmtId="0" fontId="5" fillId="0" borderId="1" xfId="3" applyFont="1" applyBorder="1"/>
    <xf numFmtId="0" fontId="5" fillId="0" borderId="1" xfId="3" applyFont="1" applyBorder="1" applyAlignment="1">
      <alignment horizontal="center"/>
    </xf>
    <xf numFmtId="0" fontId="5" fillId="0" borderId="1" xfId="3" applyFont="1" applyFill="1" applyBorder="1" applyAlignment="1">
      <alignment horizontal="left"/>
    </xf>
    <xf numFmtId="0" fontId="5" fillId="0" borderId="1" xfId="3" applyNumberFormat="1" applyFont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5" fillId="0" borderId="3" xfId="3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4" applyFont="1" applyBorder="1" applyAlignment="1">
      <alignment horizontal="center"/>
    </xf>
    <xf numFmtId="0" fontId="5" fillId="0" borderId="1" xfId="5" applyFont="1" applyBorder="1" applyAlignment="1">
      <alignment horizontal="center"/>
    </xf>
    <xf numFmtId="0" fontId="7" fillId="2" borderId="0" xfId="6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1" applyFont="1" applyAlignment="1">
      <alignment horizontal="center"/>
    </xf>
    <xf numFmtId="0" fontId="4" fillId="0" borderId="5" xfId="1" applyFont="1" applyBorder="1" applyAlignment="1">
      <alignment horizontal="center" vertical="center"/>
    </xf>
    <xf numFmtId="0" fontId="4" fillId="0" borderId="5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0" xfId="1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4" fillId="0" borderId="5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9" fillId="0" borderId="0" xfId="7"/>
    <xf numFmtId="0" fontId="10" fillId="0" borderId="0" xfId="7" applyFont="1"/>
    <xf numFmtId="0" fontId="9" fillId="0" borderId="0" xfId="7" applyFont="1"/>
    <xf numFmtId="0" fontId="9" fillId="0" borderId="0" xfId="7" applyAlignment="1">
      <alignment horizontal="center"/>
    </xf>
    <xf numFmtId="0" fontId="5" fillId="0" borderId="1" xfId="7" applyFont="1" applyBorder="1"/>
    <xf numFmtId="0" fontId="5" fillId="0" borderId="1" xfId="7" applyFont="1" applyBorder="1" applyAlignment="1">
      <alignment horizontal="center"/>
    </xf>
    <xf numFmtId="0" fontId="5" fillId="0" borderId="1" xfId="7" applyFont="1" applyFill="1" applyBorder="1" applyAlignment="1">
      <alignment horizontal="left"/>
    </xf>
    <xf numFmtId="0" fontId="5" fillId="0" borderId="2" xfId="7" applyFont="1" applyBorder="1" applyAlignment="1">
      <alignment horizontal="center"/>
    </xf>
    <xf numFmtId="0" fontId="7" fillId="2" borderId="0" xfId="7" applyFont="1" applyFill="1" applyAlignment="1">
      <alignment horizontal="center"/>
    </xf>
    <xf numFmtId="0" fontId="5" fillId="0" borderId="3" xfId="7" applyFont="1" applyBorder="1" applyAlignment="1">
      <alignment horizontal="center"/>
    </xf>
    <xf numFmtId="0" fontId="9" fillId="0" borderId="5" xfId="7" applyBorder="1" applyAlignment="1">
      <alignment horizontal="left" vertical="center"/>
    </xf>
    <xf numFmtId="0" fontId="9" fillId="0" borderId="5" xfId="7" applyBorder="1" applyAlignment="1">
      <alignment horizontal="center" vertical="center"/>
    </xf>
    <xf numFmtId="0" fontId="9" fillId="0" borderId="5" xfId="7" applyBorder="1" applyAlignment="1">
      <alignment vertical="center"/>
    </xf>
    <xf numFmtId="0" fontId="9" fillId="0" borderId="5" xfId="7" applyNumberFormat="1" applyBorder="1" applyAlignment="1">
      <alignment horizontal="center" vertical="center"/>
    </xf>
    <xf numFmtId="0" fontId="9" fillId="0" borderId="6" xfId="7" applyBorder="1" applyAlignment="1">
      <alignment horizontal="center" vertical="center"/>
    </xf>
    <xf numFmtId="0" fontId="9" fillId="0" borderId="0" xfId="7" applyBorder="1" applyAlignment="1">
      <alignment horizontal="left" vertical="center"/>
    </xf>
    <xf numFmtId="0" fontId="9" fillId="0" borderId="0" xfId="7" applyBorder="1" applyAlignment="1">
      <alignment horizontal="center" vertical="center"/>
    </xf>
    <xf numFmtId="0" fontId="9" fillId="0" borderId="0" xfId="7" applyBorder="1" applyAlignment="1">
      <alignment vertical="center"/>
    </xf>
    <xf numFmtId="0" fontId="9" fillId="0" borderId="0" xfId="7" applyNumberFormat="1" applyBorder="1" applyAlignment="1">
      <alignment horizontal="center" vertical="center"/>
    </xf>
    <xf numFmtId="0" fontId="9" fillId="0" borderId="8" xfId="7" applyBorder="1" applyAlignment="1">
      <alignment horizontal="center" vertical="center"/>
    </xf>
    <xf numFmtId="0" fontId="9" fillId="0" borderId="10" xfId="7" applyBorder="1" applyAlignment="1">
      <alignment horizontal="left" vertical="center"/>
    </xf>
    <xf numFmtId="0" fontId="9" fillId="0" borderId="10" xfId="7" applyBorder="1" applyAlignment="1">
      <alignment horizontal="center" vertical="center"/>
    </xf>
    <xf numFmtId="0" fontId="9" fillId="0" borderId="10" xfId="7" applyBorder="1" applyAlignment="1">
      <alignment vertical="center"/>
    </xf>
    <xf numFmtId="0" fontId="9" fillId="0" borderId="10" xfId="7" applyNumberFormat="1" applyBorder="1" applyAlignment="1">
      <alignment horizontal="center" vertical="center"/>
    </xf>
    <xf numFmtId="0" fontId="9" fillId="0" borderId="11" xfId="7" applyBorder="1" applyAlignment="1">
      <alignment horizontal="center" vertical="center"/>
    </xf>
    <xf numFmtId="0" fontId="11" fillId="0" borderId="0" xfId="7" applyFont="1" applyAlignment="1">
      <alignment horizontal="center"/>
    </xf>
    <xf numFmtId="0" fontId="4" fillId="0" borderId="0" xfId="7" applyFont="1" applyFill="1"/>
    <xf numFmtId="0" fontId="4" fillId="0" borderId="0" xfId="7" applyFont="1" applyFill="1" applyAlignment="1">
      <alignment horizontal="center"/>
    </xf>
    <xf numFmtId="0" fontId="12" fillId="0" borderId="0" xfId="7" applyFont="1" applyAlignment="1">
      <alignment horizontal="center"/>
    </xf>
    <xf numFmtId="0" fontId="12" fillId="0" borderId="5" xfId="7" applyFont="1" applyBorder="1" applyAlignment="1">
      <alignment horizontal="center" vertical="center"/>
    </xf>
    <xf numFmtId="0" fontId="12" fillId="0" borderId="0" xfId="7" applyFont="1" applyBorder="1" applyAlignment="1">
      <alignment horizontal="center" vertical="center"/>
    </xf>
    <xf numFmtId="0" fontId="12" fillId="0" borderId="10" xfId="7" applyFont="1" applyBorder="1" applyAlignment="1">
      <alignment horizontal="center" vertical="center"/>
    </xf>
    <xf numFmtId="0" fontId="13" fillId="0" borderId="1" xfId="7" applyNumberFormat="1" applyFont="1" applyBorder="1" applyAlignment="1">
      <alignment horizontal="center"/>
    </xf>
    <xf numFmtId="0" fontId="12" fillId="0" borderId="0" xfId="7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5" xfId="7" applyFont="1" applyBorder="1" applyAlignment="1">
      <alignment horizontal="center" vertical="center"/>
    </xf>
    <xf numFmtId="0" fontId="15" fillId="0" borderId="0" xfId="7" applyFont="1" applyBorder="1" applyAlignment="1">
      <alignment horizontal="center" vertical="center"/>
    </xf>
    <xf numFmtId="0" fontId="15" fillId="0" borderId="10" xfId="7" applyFont="1" applyBorder="1" applyAlignment="1">
      <alignment horizontal="center" vertical="center"/>
    </xf>
    <xf numFmtId="0" fontId="15" fillId="0" borderId="0" xfId="7" applyFont="1" applyAlignment="1">
      <alignment horizontal="center" vertical="center"/>
    </xf>
    <xf numFmtId="0" fontId="16" fillId="0" borderId="1" xfId="7" applyNumberFormat="1" applyFont="1" applyBorder="1" applyAlignment="1">
      <alignment horizontal="center" vertical="center"/>
    </xf>
    <xf numFmtId="0" fontId="15" fillId="0" borderId="0" xfId="7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7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47" fontId="0" fillId="0" borderId="0" xfId="0" applyNumberFormat="1"/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4" xfId="7" applyFont="1" applyBorder="1" applyAlignment="1">
      <alignment horizontal="center"/>
    </xf>
    <xf numFmtId="0" fontId="6" fillId="0" borderId="5" xfId="7" applyFont="1" applyBorder="1" applyAlignment="1">
      <alignment horizontal="center"/>
    </xf>
    <xf numFmtId="0" fontId="6" fillId="0" borderId="6" xfId="7" applyFont="1" applyBorder="1" applyAlignment="1">
      <alignment horizontal="center"/>
    </xf>
    <xf numFmtId="0" fontId="6" fillId="0" borderId="9" xfId="7" applyFont="1" applyBorder="1" applyAlignment="1">
      <alignment horizontal="center"/>
    </xf>
    <xf numFmtId="0" fontId="6" fillId="0" borderId="10" xfId="7" applyFont="1" applyBorder="1" applyAlignment="1">
      <alignment horizontal="center"/>
    </xf>
    <xf numFmtId="0" fontId="6" fillId="0" borderId="11" xfId="7" applyFont="1" applyBorder="1" applyAlignment="1">
      <alignment horizontal="center"/>
    </xf>
    <xf numFmtId="0" fontId="9" fillId="0" borderId="0" xfId="7" applyAlignment="1">
      <alignment horizontal="center" vertical="center"/>
    </xf>
    <xf numFmtId="0" fontId="5" fillId="0" borderId="1" xfId="7" applyNumberFormat="1" applyFont="1" applyBorder="1" applyAlignment="1">
      <alignment horizontal="center" vertical="center"/>
    </xf>
    <xf numFmtId="0" fontId="9" fillId="0" borderId="0" xfId="7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7" xfId="1" applyFont="1" applyBorder="1" applyAlignment="1">
      <alignment horizontal="left" vertical="center"/>
    </xf>
    <xf numFmtId="0" fontId="4" fillId="0" borderId="9" xfId="1" applyFont="1" applyFill="1" applyBorder="1" applyAlignment="1">
      <alignment horizontal="left" vertical="center"/>
    </xf>
    <xf numFmtId="0" fontId="12" fillId="0" borderId="0" xfId="7" applyFont="1" applyAlignment="1">
      <alignment horizontal="center" vertical="center"/>
    </xf>
    <xf numFmtId="0" fontId="18" fillId="0" borderId="0" xfId="0" applyFont="1" applyAlignment="1">
      <alignment horizontal="center"/>
    </xf>
  </cellXfs>
  <cellStyles count="8">
    <cellStyle name="Normalny" xfId="0" builtinId="0"/>
    <cellStyle name="Normalny 3" xfId="1"/>
    <cellStyle name="Normalny 4" xfId="2"/>
    <cellStyle name="Normalny 5" xfId="3"/>
    <cellStyle name="Normalny 6" xfId="4"/>
    <cellStyle name="Normalny 7" xfId="5"/>
    <cellStyle name="Normalny 8" xfId="6"/>
    <cellStyle name="Normalny 9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8"/>
  <sheetViews>
    <sheetView view="pageBreakPreview" topLeftCell="A64" zoomScaleSheetLayoutView="100" workbookViewId="0">
      <selection activeCell="F81" sqref="F81"/>
    </sheetView>
  </sheetViews>
  <sheetFormatPr defaultRowHeight="15"/>
  <cols>
    <col min="1" max="1" width="4.875" style="27" customWidth="1"/>
    <col min="2" max="2" width="13" style="3" bestFit="1" customWidth="1"/>
    <col min="3" max="3" width="14.75" style="3" bestFit="1" customWidth="1"/>
    <col min="4" max="4" width="4" style="3" bestFit="1" customWidth="1"/>
    <col min="5" max="5" width="6.5" style="27" customWidth="1"/>
    <col min="6" max="6" width="18.875" style="40" bestFit="1" customWidth="1"/>
    <col min="7" max="7" width="18.625" style="40" bestFit="1" customWidth="1"/>
    <col min="8" max="10" width="6.125" style="39" customWidth="1"/>
    <col min="11" max="11" width="5.5" style="39" customWidth="1"/>
    <col min="12" max="12" width="2.5" style="40" customWidth="1"/>
    <col min="13" max="13" width="8.625" style="27" customWidth="1"/>
    <col min="14" max="14" width="4.625" style="3" customWidth="1"/>
    <col min="15" max="15" width="4.25" style="3" customWidth="1"/>
    <col min="16" max="16384" width="9" style="3"/>
  </cols>
  <sheetData>
    <row r="1" spans="1:13" ht="26.25">
      <c r="A1" s="89" t="s">
        <v>266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1"/>
    </row>
    <row r="2" spans="1:13" ht="26.25">
      <c r="A2" s="92" t="s">
        <v>277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</row>
    <row r="3" spans="1:13">
      <c r="A3" s="6"/>
      <c r="B3" s="6"/>
      <c r="C3" s="5"/>
      <c r="D3" s="5"/>
      <c r="E3" s="6"/>
      <c r="F3" s="32"/>
      <c r="G3" s="32"/>
      <c r="H3" s="32"/>
      <c r="I3" s="32"/>
      <c r="J3" s="32"/>
      <c r="K3" s="32"/>
      <c r="L3" s="32"/>
      <c r="M3" s="6"/>
    </row>
    <row r="4" spans="1:13">
      <c r="A4" s="7" t="s">
        <v>268</v>
      </c>
      <c r="B4" s="8"/>
      <c r="C4" s="9"/>
      <c r="D4" s="9"/>
      <c r="E4" s="9"/>
      <c r="F4" s="41"/>
      <c r="G4" s="33" t="s">
        <v>331</v>
      </c>
      <c r="H4" s="33"/>
      <c r="I4" s="34"/>
      <c r="J4" s="33"/>
      <c r="K4" s="33"/>
      <c r="L4" s="33"/>
      <c r="M4" s="10"/>
    </row>
    <row r="5" spans="1:13">
      <c r="A5" s="11" t="s">
        <v>269</v>
      </c>
      <c r="B5" s="12"/>
      <c r="C5" s="13"/>
      <c r="D5" s="13"/>
      <c r="E5" s="13"/>
      <c r="F5" s="19"/>
      <c r="G5" s="35"/>
      <c r="H5" s="35"/>
      <c r="I5" s="36"/>
      <c r="J5" s="35"/>
      <c r="K5" s="35"/>
      <c r="L5" s="35"/>
      <c r="M5" s="14"/>
    </row>
    <row r="6" spans="1:13">
      <c r="A6" s="15" t="s">
        <v>330</v>
      </c>
      <c r="B6" s="16"/>
      <c r="C6" s="17"/>
      <c r="D6" s="17"/>
      <c r="E6" s="17"/>
      <c r="F6" s="42"/>
      <c r="G6" s="37"/>
      <c r="H6" s="37"/>
      <c r="I6" s="38"/>
      <c r="J6" s="37"/>
      <c r="K6" s="37"/>
      <c r="L6" s="37"/>
      <c r="M6" s="18"/>
    </row>
    <row r="8" spans="1:13">
      <c r="B8" s="20" t="s">
        <v>267</v>
      </c>
    </row>
    <row r="9" spans="1:13">
      <c r="A9" s="26" t="s">
        <v>270</v>
      </c>
      <c r="B9" s="21" t="s">
        <v>271</v>
      </c>
      <c r="C9" s="22" t="s">
        <v>272</v>
      </c>
      <c r="D9" s="28" t="s">
        <v>280</v>
      </c>
      <c r="E9" s="29" t="s">
        <v>272</v>
      </c>
      <c r="F9" s="23" t="s">
        <v>273</v>
      </c>
      <c r="G9" s="24" t="s">
        <v>274</v>
      </c>
      <c r="H9" s="24">
        <v>1</v>
      </c>
      <c r="I9" s="24">
        <v>2</v>
      </c>
      <c r="J9" s="24">
        <v>3</v>
      </c>
      <c r="K9" s="24">
        <v>4</v>
      </c>
      <c r="L9" s="22"/>
      <c r="M9" s="25" t="s">
        <v>275</v>
      </c>
    </row>
    <row r="10" spans="1:13" ht="15.75">
      <c r="A10" s="27">
        <v>1</v>
      </c>
      <c r="B10" s="4" t="s">
        <v>144</v>
      </c>
      <c r="C10" s="4" t="s">
        <v>145</v>
      </c>
      <c r="D10" s="4" t="s">
        <v>344</v>
      </c>
      <c r="E10" s="31">
        <v>1954</v>
      </c>
      <c r="F10" s="1" t="s">
        <v>146</v>
      </c>
      <c r="G10" s="1" t="s">
        <v>7</v>
      </c>
      <c r="H10" s="39">
        <v>81</v>
      </c>
      <c r="I10" s="39">
        <v>100</v>
      </c>
      <c r="J10" s="87">
        <v>26</v>
      </c>
      <c r="K10" s="39">
        <v>100</v>
      </c>
      <c r="M10" s="27">
        <f>H10+I10+K10</f>
        <v>281</v>
      </c>
    </row>
    <row r="11" spans="1:13" ht="15.75">
      <c r="A11" s="27">
        <v>2</v>
      </c>
      <c r="B11" s="4" t="s">
        <v>128</v>
      </c>
      <c r="C11" s="4" t="s">
        <v>129</v>
      </c>
      <c r="D11" s="4" t="s">
        <v>346</v>
      </c>
      <c r="E11" s="31">
        <v>1990</v>
      </c>
      <c r="F11" s="1" t="s">
        <v>102</v>
      </c>
      <c r="G11" s="1" t="s">
        <v>22</v>
      </c>
      <c r="H11" s="39">
        <v>90</v>
      </c>
      <c r="J11" s="39">
        <v>90</v>
      </c>
      <c r="M11" s="27">
        <f t="shared" ref="M11:M42" si="0">SUM(H11:L11)</f>
        <v>180</v>
      </c>
    </row>
    <row r="12" spans="1:13" ht="15.75">
      <c r="A12" s="27">
        <v>3</v>
      </c>
      <c r="B12" s="4" t="s">
        <v>169</v>
      </c>
      <c r="C12" s="4" t="s">
        <v>170</v>
      </c>
      <c r="D12" s="4" t="s">
        <v>346</v>
      </c>
      <c r="E12" s="31">
        <v>1979</v>
      </c>
      <c r="F12" s="1" t="s">
        <v>171</v>
      </c>
      <c r="G12" s="1" t="s">
        <v>22</v>
      </c>
      <c r="H12" s="39">
        <v>55</v>
      </c>
      <c r="J12" s="39">
        <v>81</v>
      </c>
      <c r="M12" s="27">
        <f t="shared" si="0"/>
        <v>136</v>
      </c>
    </row>
    <row r="13" spans="1:13" ht="15.75">
      <c r="A13" s="27">
        <v>4</v>
      </c>
      <c r="B13" s="4" t="s">
        <v>88</v>
      </c>
      <c r="C13" s="4" t="s">
        <v>89</v>
      </c>
      <c r="D13" s="4" t="s">
        <v>346</v>
      </c>
      <c r="E13" s="31">
        <v>1989</v>
      </c>
      <c r="F13" s="1" t="s">
        <v>72</v>
      </c>
      <c r="G13" s="1" t="s">
        <v>7</v>
      </c>
      <c r="H13" s="39">
        <v>100</v>
      </c>
      <c r="M13" s="27">
        <f t="shared" si="0"/>
        <v>100</v>
      </c>
    </row>
    <row r="14" spans="1:13" ht="15.75">
      <c r="A14" s="27">
        <v>4</v>
      </c>
      <c r="B14" s="4" t="s">
        <v>326</v>
      </c>
      <c r="C14" s="4" t="s">
        <v>327</v>
      </c>
      <c r="D14" s="4" t="s">
        <v>346</v>
      </c>
      <c r="E14" s="31">
        <v>1980</v>
      </c>
      <c r="F14" s="1"/>
      <c r="G14" s="1"/>
      <c r="J14" s="39">
        <v>100</v>
      </c>
      <c r="M14" s="27">
        <f t="shared" si="0"/>
        <v>100</v>
      </c>
    </row>
    <row r="15" spans="1:13" ht="15.75">
      <c r="A15" s="27">
        <v>4</v>
      </c>
      <c r="B15" s="4" t="s">
        <v>165</v>
      </c>
      <c r="C15" s="4" t="s">
        <v>327</v>
      </c>
      <c r="D15" s="4" t="s">
        <v>346</v>
      </c>
      <c r="E15" s="31">
        <v>1980</v>
      </c>
      <c r="F15" s="1"/>
      <c r="G15" s="1"/>
      <c r="J15" s="39">
        <v>100</v>
      </c>
      <c r="M15" s="27">
        <f t="shared" si="0"/>
        <v>100</v>
      </c>
    </row>
    <row r="16" spans="1:13" ht="15.75">
      <c r="A16" s="27">
        <v>7</v>
      </c>
      <c r="B16" s="4" t="s">
        <v>165</v>
      </c>
      <c r="C16" s="4" t="s">
        <v>328</v>
      </c>
      <c r="D16" s="4" t="s">
        <v>346</v>
      </c>
      <c r="E16" s="31">
        <v>1992</v>
      </c>
      <c r="F16" s="1"/>
      <c r="G16" s="1"/>
      <c r="J16" s="39">
        <v>90</v>
      </c>
      <c r="M16" s="27">
        <f t="shared" si="0"/>
        <v>90</v>
      </c>
    </row>
    <row r="17" spans="1:13" ht="15.75">
      <c r="A17" s="27">
        <v>7</v>
      </c>
      <c r="B17" s="4" t="s">
        <v>257</v>
      </c>
      <c r="C17" s="4" t="s">
        <v>6</v>
      </c>
      <c r="D17" s="4" t="s">
        <v>345</v>
      </c>
      <c r="E17" s="31">
        <v>1965</v>
      </c>
      <c r="F17" s="1" t="s">
        <v>120</v>
      </c>
      <c r="G17" s="1" t="s">
        <v>7</v>
      </c>
      <c r="I17" s="39">
        <v>90</v>
      </c>
      <c r="M17" s="27">
        <f t="shared" si="0"/>
        <v>90</v>
      </c>
    </row>
    <row r="18" spans="1:13" ht="15.75">
      <c r="A18" s="27">
        <v>9</v>
      </c>
      <c r="B18" s="4" t="s">
        <v>203</v>
      </c>
      <c r="C18" s="4" t="s">
        <v>329</v>
      </c>
      <c r="D18" s="4" t="s">
        <v>346</v>
      </c>
      <c r="E18" s="31">
        <v>1990</v>
      </c>
      <c r="F18" s="1"/>
      <c r="G18" s="1"/>
      <c r="J18" s="39">
        <v>81</v>
      </c>
      <c r="M18" s="27">
        <f t="shared" si="0"/>
        <v>81</v>
      </c>
    </row>
    <row r="19" spans="1:13" ht="15.75">
      <c r="A19" s="27">
        <v>10</v>
      </c>
      <c r="B19" s="4" t="s">
        <v>88</v>
      </c>
      <c r="C19" s="4" t="s">
        <v>160</v>
      </c>
      <c r="D19" s="4" t="s">
        <v>347</v>
      </c>
      <c r="E19" s="31">
        <v>1996</v>
      </c>
      <c r="F19" s="2"/>
      <c r="G19" s="1" t="s">
        <v>127</v>
      </c>
      <c r="H19" s="39">
        <v>73</v>
      </c>
      <c r="M19" s="27">
        <f t="shared" si="0"/>
        <v>73</v>
      </c>
    </row>
    <row r="20" spans="1:13" ht="15.75">
      <c r="A20" s="27">
        <v>11</v>
      </c>
      <c r="B20" s="4" t="s">
        <v>256</v>
      </c>
      <c r="C20" s="4" t="s">
        <v>252</v>
      </c>
      <c r="D20" s="4" t="s">
        <v>346</v>
      </c>
      <c r="E20" s="31">
        <v>1978</v>
      </c>
      <c r="F20" s="1" t="s">
        <v>164</v>
      </c>
      <c r="G20" s="1" t="s">
        <v>77</v>
      </c>
      <c r="H20" s="39">
        <v>66</v>
      </c>
      <c r="M20" s="27">
        <f t="shared" si="0"/>
        <v>66</v>
      </c>
    </row>
    <row r="21" spans="1:13" ht="15.75">
      <c r="A21" s="27">
        <v>12</v>
      </c>
      <c r="B21" s="4" t="s">
        <v>165</v>
      </c>
      <c r="C21" s="4" t="s">
        <v>37</v>
      </c>
      <c r="D21" s="4" t="s">
        <v>346</v>
      </c>
      <c r="E21" s="31">
        <v>1984</v>
      </c>
      <c r="F21" s="2"/>
      <c r="G21" s="1" t="s">
        <v>22</v>
      </c>
      <c r="H21" s="39">
        <v>60</v>
      </c>
      <c r="M21" s="27">
        <f t="shared" si="0"/>
        <v>60</v>
      </c>
    </row>
    <row r="22" spans="1:13" ht="15.75">
      <c r="A22" s="27">
        <v>13</v>
      </c>
      <c r="B22" s="4" t="s">
        <v>172</v>
      </c>
      <c r="C22" s="4" t="s">
        <v>173</v>
      </c>
      <c r="D22" s="4" t="s">
        <v>344</v>
      </c>
      <c r="E22" s="31">
        <v>1953</v>
      </c>
      <c r="F22" s="2"/>
      <c r="G22" s="1" t="s">
        <v>5</v>
      </c>
      <c r="H22" s="39">
        <v>50</v>
      </c>
      <c r="M22" s="27">
        <f t="shared" si="0"/>
        <v>50</v>
      </c>
    </row>
    <row r="23" spans="1:13" ht="15.75">
      <c r="A23" s="27">
        <v>14</v>
      </c>
      <c r="B23" s="4" t="s">
        <v>182</v>
      </c>
      <c r="C23" s="4" t="s">
        <v>104</v>
      </c>
      <c r="D23" s="4" t="s">
        <v>344</v>
      </c>
      <c r="E23" s="31">
        <v>1958</v>
      </c>
      <c r="F23" s="2"/>
      <c r="G23" s="1" t="s">
        <v>105</v>
      </c>
      <c r="H23" s="39">
        <v>46</v>
      </c>
      <c r="M23" s="27">
        <f t="shared" si="0"/>
        <v>46</v>
      </c>
    </row>
    <row r="24" spans="1:13" ht="15.75">
      <c r="A24" s="27">
        <v>15</v>
      </c>
      <c r="B24" s="4" t="s">
        <v>183</v>
      </c>
      <c r="C24" s="4" t="s">
        <v>184</v>
      </c>
      <c r="D24" s="4" t="s">
        <v>346</v>
      </c>
      <c r="E24" s="31">
        <v>1974</v>
      </c>
      <c r="F24" s="2"/>
      <c r="G24" s="1" t="s">
        <v>148</v>
      </c>
      <c r="H24" s="39">
        <v>42</v>
      </c>
      <c r="M24" s="27">
        <f t="shared" si="0"/>
        <v>42</v>
      </c>
    </row>
    <row r="25" spans="1:13" ht="15.75">
      <c r="A25" s="27">
        <v>16</v>
      </c>
      <c r="B25" s="4" t="s">
        <v>187</v>
      </c>
      <c r="C25" s="4" t="s">
        <v>188</v>
      </c>
      <c r="D25" s="4" t="s">
        <v>346</v>
      </c>
      <c r="E25" s="31">
        <v>1993</v>
      </c>
      <c r="F25" s="1" t="s">
        <v>102</v>
      </c>
      <c r="G25" s="1" t="s">
        <v>22</v>
      </c>
      <c r="H25" s="39">
        <v>39</v>
      </c>
      <c r="M25" s="27">
        <f t="shared" si="0"/>
        <v>39</v>
      </c>
    </row>
    <row r="26" spans="1:13" ht="15.75">
      <c r="A26" s="27">
        <v>17</v>
      </c>
      <c r="B26" s="4" t="s">
        <v>66</v>
      </c>
      <c r="C26" s="4" t="s">
        <v>189</v>
      </c>
      <c r="D26" s="4" t="s">
        <v>346</v>
      </c>
      <c r="E26" s="31">
        <v>1985</v>
      </c>
      <c r="F26" s="1" t="s">
        <v>190</v>
      </c>
      <c r="G26" s="1" t="s">
        <v>75</v>
      </c>
      <c r="H26" s="39">
        <v>36</v>
      </c>
      <c r="M26" s="27">
        <f t="shared" si="0"/>
        <v>36</v>
      </c>
    </row>
    <row r="27" spans="1:13" ht="15.75">
      <c r="A27" s="27">
        <v>18</v>
      </c>
      <c r="B27" s="4" t="s">
        <v>169</v>
      </c>
      <c r="C27" s="4" t="s">
        <v>193</v>
      </c>
      <c r="D27" s="4" t="s">
        <v>346</v>
      </c>
      <c r="E27" s="31">
        <v>1986</v>
      </c>
      <c r="F27" s="1" t="s">
        <v>194</v>
      </c>
      <c r="G27" s="1" t="s">
        <v>22</v>
      </c>
      <c r="H27" s="39">
        <v>33</v>
      </c>
      <c r="M27" s="27">
        <f t="shared" si="0"/>
        <v>33</v>
      </c>
    </row>
    <row r="28" spans="1:13" ht="15.75">
      <c r="A28" s="27">
        <v>19</v>
      </c>
      <c r="B28" s="4" t="s">
        <v>197</v>
      </c>
      <c r="C28" s="4" t="s">
        <v>198</v>
      </c>
      <c r="D28" s="4" t="s">
        <v>346</v>
      </c>
      <c r="E28" s="31">
        <v>1981</v>
      </c>
      <c r="F28" s="2"/>
      <c r="G28" s="1" t="s">
        <v>22</v>
      </c>
      <c r="H28" s="39">
        <v>30</v>
      </c>
      <c r="M28" s="27">
        <f t="shared" si="0"/>
        <v>30</v>
      </c>
    </row>
    <row r="29" spans="1:13" ht="15.75">
      <c r="A29" s="27">
        <v>20</v>
      </c>
      <c r="B29" s="4" t="s">
        <v>203</v>
      </c>
      <c r="C29" s="4" t="s">
        <v>204</v>
      </c>
      <c r="D29" s="4" t="s">
        <v>344</v>
      </c>
      <c r="E29" s="31">
        <v>1956</v>
      </c>
      <c r="F29" s="2"/>
      <c r="G29" s="1" t="s">
        <v>205</v>
      </c>
      <c r="H29" s="39">
        <v>28</v>
      </c>
      <c r="M29" s="27">
        <f t="shared" si="0"/>
        <v>28</v>
      </c>
    </row>
    <row r="30" spans="1:13" ht="15.75">
      <c r="A30" s="27">
        <v>21</v>
      </c>
      <c r="B30" s="4" t="s">
        <v>172</v>
      </c>
      <c r="C30" s="4" t="s">
        <v>211</v>
      </c>
      <c r="D30" s="4" t="s">
        <v>344</v>
      </c>
      <c r="E30" s="31">
        <v>1948</v>
      </c>
      <c r="F30" s="1" t="s">
        <v>212</v>
      </c>
      <c r="G30" s="1" t="s">
        <v>213</v>
      </c>
      <c r="H30" s="39">
        <v>26</v>
      </c>
      <c r="M30" s="27">
        <f t="shared" si="0"/>
        <v>26</v>
      </c>
    </row>
    <row r="31" spans="1:13" ht="15.75">
      <c r="A31" s="27">
        <v>22</v>
      </c>
      <c r="B31" s="4" t="s">
        <v>214</v>
      </c>
      <c r="C31" s="4" t="s">
        <v>215</v>
      </c>
      <c r="D31" s="4" t="s">
        <v>346</v>
      </c>
      <c r="E31" s="31">
        <v>1978</v>
      </c>
      <c r="F31" s="2"/>
      <c r="G31" s="1" t="s">
        <v>216</v>
      </c>
      <c r="H31" s="39">
        <v>24</v>
      </c>
      <c r="M31" s="27">
        <f t="shared" si="0"/>
        <v>24</v>
      </c>
    </row>
    <row r="32" spans="1:13" ht="15.75">
      <c r="A32" s="27">
        <v>23</v>
      </c>
      <c r="B32" s="4" t="s">
        <v>220</v>
      </c>
      <c r="C32" s="4" t="s">
        <v>198</v>
      </c>
      <c r="D32" s="4" t="s">
        <v>344</v>
      </c>
      <c r="E32" s="31">
        <v>1956</v>
      </c>
      <c r="F32" s="1" t="s">
        <v>45</v>
      </c>
      <c r="G32" s="1" t="s">
        <v>22</v>
      </c>
      <c r="H32" s="39">
        <v>22</v>
      </c>
      <c r="M32" s="27">
        <f t="shared" si="0"/>
        <v>22</v>
      </c>
    </row>
    <row r="33" spans="1:13" ht="15.75">
      <c r="A33" s="27">
        <v>24</v>
      </c>
      <c r="B33" s="4" t="s">
        <v>221</v>
      </c>
      <c r="C33" s="4" t="s">
        <v>222</v>
      </c>
      <c r="D33" s="4" t="s">
        <v>346</v>
      </c>
      <c r="E33" s="31">
        <v>1979</v>
      </c>
      <c r="F33" s="2"/>
      <c r="G33" s="1" t="s">
        <v>22</v>
      </c>
      <c r="H33" s="39">
        <v>20</v>
      </c>
      <c r="M33" s="27">
        <f t="shared" si="0"/>
        <v>20</v>
      </c>
    </row>
    <row r="34" spans="1:13" ht="15.75">
      <c r="A34" s="27">
        <v>25</v>
      </c>
      <c r="B34" s="4" t="s">
        <v>46</v>
      </c>
      <c r="C34" s="4" t="s">
        <v>223</v>
      </c>
      <c r="D34" s="4" t="s">
        <v>346</v>
      </c>
      <c r="E34" s="31">
        <v>1980</v>
      </c>
      <c r="F34" s="2"/>
      <c r="G34" s="1" t="s">
        <v>92</v>
      </c>
      <c r="H34" s="39">
        <v>18</v>
      </c>
      <c r="M34" s="27">
        <f t="shared" si="0"/>
        <v>18</v>
      </c>
    </row>
    <row r="35" spans="1:13" ht="15.75">
      <c r="A35" s="27">
        <v>26</v>
      </c>
      <c r="B35" s="4" t="s">
        <v>224</v>
      </c>
      <c r="C35" s="4" t="s">
        <v>225</v>
      </c>
      <c r="D35" s="4" t="s">
        <v>346</v>
      </c>
      <c r="E35" s="31">
        <v>1986</v>
      </c>
      <c r="F35" s="2"/>
      <c r="G35" s="1" t="s">
        <v>226</v>
      </c>
      <c r="H35" s="39">
        <v>16</v>
      </c>
      <c r="M35" s="27">
        <f t="shared" si="0"/>
        <v>16</v>
      </c>
    </row>
    <row r="36" spans="1:13" ht="15.75">
      <c r="A36" s="27">
        <v>27</v>
      </c>
      <c r="B36" s="4" t="s">
        <v>242</v>
      </c>
      <c r="C36" s="4" t="s">
        <v>79</v>
      </c>
      <c r="D36" s="4" t="s">
        <v>346</v>
      </c>
      <c r="E36" s="31">
        <v>1986</v>
      </c>
      <c r="F36" s="1" t="s">
        <v>232</v>
      </c>
      <c r="G36" s="1" t="s">
        <v>233</v>
      </c>
      <c r="H36" s="39">
        <v>14</v>
      </c>
      <c r="M36" s="27">
        <f t="shared" si="0"/>
        <v>14</v>
      </c>
    </row>
    <row r="37" spans="1:13" ht="15.75">
      <c r="A37" s="27">
        <v>28</v>
      </c>
      <c r="B37" s="4" t="s">
        <v>46</v>
      </c>
      <c r="C37" s="4" t="s">
        <v>234</v>
      </c>
      <c r="D37" s="4" t="s">
        <v>346</v>
      </c>
      <c r="E37" s="31">
        <v>1985</v>
      </c>
      <c r="F37" s="2"/>
      <c r="G37" s="1" t="s">
        <v>235</v>
      </c>
      <c r="H37" s="39">
        <v>13</v>
      </c>
      <c r="M37" s="27">
        <f t="shared" si="0"/>
        <v>13</v>
      </c>
    </row>
    <row r="38" spans="1:13" ht="15.75">
      <c r="A38" s="27">
        <v>29</v>
      </c>
      <c r="B38" s="4" t="s">
        <v>236</v>
      </c>
      <c r="C38" s="4" t="s">
        <v>237</v>
      </c>
      <c r="D38" s="4" t="s">
        <v>346</v>
      </c>
      <c r="E38" s="31">
        <v>1988</v>
      </c>
      <c r="F38" s="1" t="s">
        <v>238</v>
      </c>
      <c r="G38" s="1" t="s">
        <v>22</v>
      </c>
      <c r="H38" s="39">
        <v>12</v>
      </c>
      <c r="M38" s="27">
        <f t="shared" si="0"/>
        <v>12</v>
      </c>
    </row>
    <row r="39" spans="1:13" ht="15.75">
      <c r="A39" s="27">
        <v>30</v>
      </c>
      <c r="B39" s="4" t="s">
        <v>242</v>
      </c>
      <c r="C39" s="4" t="s">
        <v>243</v>
      </c>
      <c r="D39" s="4" t="s">
        <v>346</v>
      </c>
      <c r="E39" s="31">
        <v>1986</v>
      </c>
      <c r="F39" s="1" t="s">
        <v>238</v>
      </c>
      <c r="G39" s="1" t="s">
        <v>22</v>
      </c>
      <c r="H39" s="39">
        <v>11</v>
      </c>
      <c r="M39" s="27">
        <f t="shared" si="0"/>
        <v>11</v>
      </c>
    </row>
    <row r="40" spans="1:13" ht="15.75">
      <c r="A40" s="27">
        <v>31</v>
      </c>
      <c r="B40" s="4" t="s">
        <v>245</v>
      </c>
      <c r="C40" s="4" t="s">
        <v>246</v>
      </c>
      <c r="D40" s="4" t="s">
        <v>344</v>
      </c>
      <c r="E40" s="31">
        <v>1951</v>
      </c>
      <c r="F40" s="2"/>
      <c r="G40" s="1" t="s">
        <v>216</v>
      </c>
      <c r="H40" s="39">
        <v>10</v>
      </c>
      <c r="M40" s="27">
        <f t="shared" si="0"/>
        <v>10</v>
      </c>
    </row>
    <row r="41" spans="1:13" ht="15.75">
      <c r="A41" s="27">
        <v>32</v>
      </c>
      <c r="B41" s="4" t="s">
        <v>247</v>
      </c>
      <c r="C41" s="4" t="s">
        <v>132</v>
      </c>
      <c r="D41" s="4" t="s">
        <v>344</v>
      </c>
      <c r="E41" s="31">
        <v>1950</v>
      </c>
      <c r="F41" s="2"/>
      <c r="G41" s="1" t="s">
        <v>5</v>
      </c>
      <c r="H41" s="39">
        <v>9</v>
      </c>
      <c r="M41" s="27">
        <f t="shared" si="0"/>
        <v>9</v>
      </c>
    </row>
    <row r="42" spans="1:13" ht="15.75">
      <c r="A42" s="27">
        <v>33</v>
      </c>
      <c r="B42" s="4" t="s">
        <v>242</v>
      </c>
      <c r="C42" s="4" t="s">
        <v>250</v>
      </c>
      <c r="D42" s="4" t="s">
        <v>345</v>
      </c>
      <c r="E42" s="31">
        <v>1969</v>
      </c>
      <c r="F42" s="2"/>
      <c r="G42" s="1" t="s">
        <v>249</v>
      </c>
      <c r="H42" s="39">
        <v>8</v>
      </c>
      <c r="M42" s="27">
        <f t="shared" si="0"/>
        <v>8</v>
      </c>
    </row>
    <row r="43" spans="1:13" ht="15.75">
      <c r="B43" s="4"/>
      <c r="C43" s="4"/>
      <c r="D43" s="4"/>
      <c r="E43" s="31"/>
      <c r="F43" s="2"/>
      <c r="G43" s="1"/>
    </row>
    <row r="44" spans="1:13" ht="15.75">
      <c r="B44" s="4"/>
      <c r="C44" s="4"/>
      <c r="D44" s="4"/>
      <c r="E44" s="31"/>
      <c r="F44" s="2"/>
      <c r="G44" s="1"/>
    </row>
    <row r="45" spans="1:13">
      <c r="B45" s="30" t="s">
        <v>276</v>
      </c>
    </row>
    <row r="46" spans="1:13">
      <c r="A46" s="26" t="s">
        <v>270</v>
      </c>
      <c r="B46" s="21" t="s">
        <v>271</v>
      </c>
      <c r="C46" s="22" t="s">
        <v>272</v>
      </c>
      <c r="D46" s="28" t="s">
        <v>280</v>
      </c>
      <c r="E46" s="29" t="s">
        <v>272</v>
      </c>
      <c r="F46" s="23" t="s">
        <v>273</v>
      </c>
      <c r="G46" s="24" t="s">
        <v>274</v>
      </c>
      <c r="H46" s="24">
        <v>1</v>
      </c>
      <c r="I46" s="24">
        <v>2</v>
      </c>
      <c r="J46" s="24">
        <v>3</v>
      </c>
      <c r="K46" s="24">
        <v>4</v>
      </c>
      <c r="L46" s="22"/>
      <c r="M46" s="25" t="s">
        <v>275</v>
      </c>
    </row>
    <row r="47" spans="1:13" ht="15.75">
      <c r="A47" s="27">
        <v>1</v>
      </c>
      <c r="B47" s="4" t="s">
        <v>12</v>
      </c>
      <c r="C47" s="4" t="s">
        <v>13</v>
      </c>
      <c r="D47" s="4" t="s">
        <v>346</v>
      </c>
      <c r="E47" s="31">
        <v>1977</v>
      </c>
      <c r="F47" s="1" t="s">
        <v>11</v>
      </c>
      <c r="G47" s="1" t="s">
        <v>14</v>
      </c>
      <c r="H47" s="39">
        <v>90</v>
      </c>
      <c r="I47" s="39">
        <v>100</v>
      </c>
      <c r="J47" s="87">
        <v>66</v>
      </c>
      <c r="K47" s="39">
        <v>100</v>
      </c>
      <c r="M47" s="27">
        <f>H47+I47+K47</f>
        <v>290</v>
      </c>
    </row>
    <row r="48" spans="1:13" ht="15.75">
      <c r="A48" s="27">
        <v>2</v>
      </c>
      <c r="B48" s="4" t="s">
        <v>23</v>
      </c>
      <c r="C48" s="4" t="s">
        <v>24</v>
      </c>
      <c r="D48" s="4" t="s">
        <v>346</v>
      </c>
      <c r="E48" s="31">
        <v>1975</v>
      </c>
      <c r="F48" s="1" t="s">
        <v>11</v>
      </c>
      <c r="G48" s="1" t="s">
        <v>25</v>
      </c>
      <c r="H48" s="87">
        <v>66</v>
      </c>
      <c r="I48" s="39">
        <v>90</v>
      </c>
      <c r="J48" s="39">
        <v>81</v>
      </c>
      <c r="K48" s="39">
        <v>81</v>
      </c>
      <c r="M48" s="27">
        <f>SUM(I48:K48)</f>
        <v>252</v>
      </c>
    </row>
    <row r="49" spans="1:13" ht="15.75">
      <c r="A49" s="27">
        <v>3</v>
      </c>
      <c r="B49" s="4" t="s">
        <v>9</v>
      </c>
      <c r="C49" s="4" t="s">
        <v>20</v>
      </c>
      <c r="D49" s="4" t="s">
        <v>346</v>
      </c>
      <c r="E49" s="31">
        <v>1985</v>
      </c>
      <c r="F49" s="1" t="s">
        <v>21</v>
      </c>
      <c r="G49" s="1" t="s">
        <v>22</v>
      </c>
      <c r="H49" s="39">
        <v>73</v>
      </c>
      <c r="I49" s="39">
        <v>81</v>
      </c>
      <c r="J49" s="39">
        <v>90</v>
      </c>
      <c r="K49" s="87">
        <v>55</v>
      </c>
      <c r="M49" s="27">
        <f>SUM(H49:J49)</f>
        <v>244</v>
      </c>
    </row>
    <row r="50" spans="1:13" ht="15.75">
      <c r="A50" s="27">
        <v>4</v>
      </c>
      <c r="B50" s="4" t="s">
        <v>26</v>
      </c>
      <c r="C50" s="4" t="s">
        <v>3</v>
      </c>
      <c r="D50" s="4" t="s">
        <v>346</v>
      </c>
      <c r="E50" s="31">
        <v>1984</v>
      </c>
      <c r="F50" s="1" t="s">
        <v>11</v>
      </c>
      <c r="G50" s="1" t="s">
        <v>7</v>
      </c>
      <c r="H50" s="87">
        <v>50</v>
      </c>
      <c r="I50" s="39">
        <v>66</v>
      </c>
      <c r="J50" s="39">
        <v>81</v>
      </c>
      <c r="K50" s="39">
        <v>66</v>
      </c>
      <c r="M50" s="27">
        <f>SUM(I50:K50)</f>
        <v>213</v>
      </c>
    </row>
    <row r="51" spans="1:13" ht="15.75">
      <c r="A51" s="27">
        <v>5</v>
      </c>
      <c r="B51" s="4" t="s">
        <v>9</v>
      </c>
      <c r="C51" s="4" t="s">
        <v>10</v>
      </c>
      <c r="D51" s="4" t="s">
        <v>346</v>
      </c>
      <c r="E51" s="31">
        <v>1982</v>
      </c>
      <c r="F51" s="1" t="s">
        <v>11</v>
      </c>
      <c r="G51" s="1" t="s">
        <v>1</v>
      </c>
      <c r="H51" s="39">
        <v>100</v>
      </c>
      <c r="K51" s="39">
        <v>90</v>
      </c>
      <c r="M51" s="27">
        <f>SUM(H51:L51)</f>
        <v>190</v>
      </c>
    </row>
    <row r="52" spans="1:13" ht="15.75">
      <c r="A52" s="27">
        <v>6</v>
      </c>
      <c r="B52" s="4" t="s">
        <v>38</v>
      </c>
      <c r="C52" s="4" t="s">
        <v>332</v>
      </c>
      <c r="D52" s="4" t="s">
        <v>346</v>
      </c>
      <c r="E52" s="31">
        <v>1985</v>
      </c>
      <c r="F52" s="1"/>
      <c r="G52" s="1"/>
      <c r="J52" s="39">
        <v>100</v>
      </c>
      <c r="K52" s="39">
        <v>73</v>
      </c>
      <c r="M52" s="27">
        <f>SUM(H52:L52)</f>
        <v>173</v>
      </c>
    </row>
    <row r="53" spans="1:13" ht="15.75">
      <c r="A53" s="27">
        <v>7</v>
      </c>
      <c r="B53" s="4" t="s">
        <v>36</v>
      </c>
      <c r="C53" s="4" t="s">
        <v>16</v>
      </c>
      <c r="D53" s="4" t="s">
        <v>345</v>
      </c>
      <c r="E53" s="31">
        <v>1968</v>
      </c>
      <c r="F53" s="1" t="s">
        <v>17</v>
      </c>
      <c r="G53" s="1" t="s">
        <v>18</v>
      </c>
      <c r="H53" s="39">
        <v>81</v>
      </c>
      <c r="J53" s="39">
        <v>66</v>
      </c>
      <c r="M53" s="27">
        <f>SUM(H53:L53)</f>
        <v>147</v>
      </c>
    </row>
    <row r="54" spans="1:13" ht="15.75">
      <c r="A54" s="27">
        <v>7</v>
      </c>
      <c r="B54" s="4" t="s">
        <v>49</v>
      </c>
      <c r="C54" s="4" t="s">
        <v>50</v>
      </c>
      <c r="D54" s="4" t="s">
        <v>346</v>
      </c>
      <c r="E54" s="31">
        <v>1981</v>
      </c>
      <c r="F54" s="1" t="s">
        <v>48</v>
      </c>
      <c r="G54" s="1" t="s">
        <v>41</v>
      </c>
      <c r="H54" s="39">
        <v>28</v>
      </c>
      <c r="J54" s="39">
        <v>73</v>
      </c>
      <c r="K54" s="39">
        <v>46</v>
      </c>
      <c r="M54" s="27">
        <f>SUM(H54:L54)</f>
        <v>147</v>
      </c>
    </row>
    <row r="55" spans="1:13" ht="15.75">
      <c r="A55" s="27">
        <v>9</v>
      </c>
      <c r="B55" s="4" t="s">
        <v>2</v>
      </c>
      <c r="C55" s="4" t="s">
        <v>47</v>
      </c>
      <c r="D55" s="4" t="s">
        <v>346</v>
      </c>
      <c r="E55" s="31">
        <v>1981</v>
      </c>
      <c r="F55" s="1" t="s">
        <v>48</v>
      </c>
      <c r="G55" s="1" t="s">
        <v>7</v>
      </c>
      <c r="H55" s="39">
        <v>30</v>
      </c>
      <c r="J55" s="39">
        <v>73</v>
      </c>
      <c r="K55" s="39">
        <v>36</v>
      </c>
      <c r="M55" s="27">
        <f>SUM(H55:L55)</f>
        <v>139</v>
      </c>
    </row>
    <row r="56" spans="1:13" ht="15.75">
      <c r="A56" s="27">
        <v>10</v>
      </c>
      <c r="B56" s="4" t="s">
        <v>36</v>
      </c>
      <c r="C56" s="4" t="s">
        <v>42</v>
      </c>
      <c r="D56" s="4" t="s">
        <v>346</v>
      </c>
      <c r="E56" s="31">
        <v>1975</v>
      </c>
      <c r="F56" s="2" t="s">
        <v>259</v>
      </c>
      <c r="G56" s="1" t="s">
        <v>4</v>
      </c>
      <c r="H56" s="39">
        <v>36</v>
      </c>
      <c r="I56" s="39">
        <v>60</v>
      </c>
      <c r="J56" s="39">
        <v>39</v>
      </c>
      <c r="K56" s="87">
        <v>26</v>
      </c>
      <c r="M56" s="27">
        <f>SUM(H56:J56)</f>
        <v>135</v>
      </c>
    </row>
    <row r="57" spans="1:13" ht="15.75">
      <c r="A57" s="27">
        <v>10</v>
      </c>
      <c r="B57" s="4" t="s">
        <v>36</v>
      </c>
      <c r="C57" s="4" t="s">
        <v>37</v>
      </c>
      <c r="D57" s="4" t="s">
        <v>346</v>
      </c>
      <c r="E57" s="31">
        <v>1983</v>
      </c>
      <c r="F57" s="2"/>
      <c r="G57" s="1" t="s">
        <v>22</v>
      </c>
      <c r="H57" s="39">
        <v>42</v>
      </c>
      <c r="J57" s="39">
        <v>60</v>
      </c>
      <c r="K57" s="39">
        <v>33</v>
      </c>
      <c r="M57" s="27">
        <f>SUM(H57:L57)</f>
        <v>135</v>
      </c>
    </row>
    <row r="58" spans="1:13" ht="15.75">
      <c r="A58" s="27">
        <v>12</v>
      </c>
      <c r="B58" s="4" t="s">
        <v>38</v>
      </c>
      <c r="C58" s="4" t="s">
        <v>58</v>
      </c>
      <c r="D58" s="4" t="s">
        <v>345</v>
      </c>
      <c r="E58" s="31">
        <v>1972</v>
      </c>
      <c r="F58" s="1" t="s">
        <v>11</v>
      </c>
      <c r="G58" s="1" t="s">
        <v>59</v>
      </c>
      <c r="H58" s="39">
        <v>22</v>
      </c>
      <c r="I58" s="39">
        <v>55</v>
      </c>
      <c r="J58" s="39">
        <v>50</v>
      </c>
      <c r="K58" s="87">
        <v>18</v>
      </c>
      <c r="M58" s="27">
        <f>SUM(H58:J58)</f>
        <v>127</v>
      </c>
    </row>
    <row r="59" spans="1:13" ht="15.75">
      <c r="A59" s="27">
        <v>13</v>
      </c>
      <c r="B59" s="4" t="s">
        <v>38</v>
      </c>
      <c r="C59" s="4" t="s">
        <v>278</v>
      </c>
      <c r="D59" s="4" t="s">
        <v>346</v>
      </c>
      <c r="E59" s="31">
        <v>1983</v>
      </c>
      <c r="F59" s="1" t="s">
        <v>34</v>
      </c>
      <c r="G59" s="1" t="s">
        <v>35</v>
      </c>
      <c r="H59" s="39">
        <v>46</v>
      </c>
      <c r="J59" s="39">
        <v>55</v>
      </c>
      <c r="M59" s="27">
        <f>SUM(H59:L59)</f>
        <v>101</v>
      </c>
    </row>
    <row r="60" spans="1:13" ht="15.75">
      <c r="A60" s="27">
        <v>14</v>
      </c>
      <c r="B60" s="4" t="s">
        <v>26</v>
      </c>
      <c r="C60" s="4" t="s">
        <v>27</v>
      </c>
      <c r="D60" s="4" t="s">
        <v>346</v>
      </c>
      <c r="E60" s="31">
        <v>1979</v>
      </c>
      <c r="F60" s="1" t="s">
        <v>28</v>
      </c>
      <c r="G60" s="1" t="s">
        <v>22</v>
      </c>
      <c r="H60" s="39">
        <v>60</v>
      </c>
      <c r="K60" s="39">
        <v>39</v>
      </c>
      <c r="M60" s="27">
        <f>SUM(H60:L60)</f>
        <v>99</v>
      </c>
    </row>
    <row r="61" spans="1:13" ht="15.75">
      <c r="A61" s="27">
        <v>15</v>
      </c>
      <c r="B61" s="4" t="s">
        <v>9</v>
      </c>
      <c r="C61" s="4" t="s">
        <v>333</v>
      </c>
      <c r="D61" s="4" t="s">
        <v>345</v>
      </c>
      <c r="E61" s="31">
        <v>1971</v>
      </c>
      <c r="F61" s="1"/>
      <c r="G61" s="1"/>
      <c r="J61" s="39">
        <v>50</v>
      </c>
      <c r="K61" s="39">
        <v>42</v>
      </c>
      <c r="M61" s="27">
        <f>SUM(H61:L61)</f>
        <v>92</v>
      </c>
    </row>
    <row r="62" spans="1:13" ht="15.75">
      <c r="A62" s="27">
        <v>16</v>
      </c>
      <c r="B62" s="4" t="s">
        <v>9</v>
      </c>
      <c r="C62" s="4" t="s">
        <v>83</v>
      </c>
      <c r="D62" s="4" t="s">
        <v>344</v>
      </c>
      <c r="E62" s="31">
        <v>1963</v>
      </c>
      <c r="F62" s="1" t="s">
        <v>11</v>
      </c>
      <c r="G62" s="1" t="s">
        <v>22</v>
      </c>
      <c r="H62" s="87">
        <v>9</v>
      </c>
      <c r="I62" s="39">
        <v>39</v>
      </c>
      <c r="J62" s="39">
        <v>30</v>
      </c>
      <c r="K62" s="39">
        <v>14</v>
      </c>
      <c r="M62" s="27">
        <f>SUM(I62:K62)</f>
        <v>83</v>
      </c>
    </row>
    <row r="63" spans="1:13" ht="15.75">
      <c r="A63" s="27">
        <v>17</v>
      </c>
      <c r="B63" s="4" t="s">
        <v>38</v>
      </c>
      <c r="C63" s="4" t="s">
        <v>39</v>
      </c>
      <c r="D63" s="4" t="s">
        <v>346</v>
      </c>
      <c r="E63" s="31">
        <v>1985</v>
      </c>
      <c r="F63" s="1" t="s">
        <v>40</v>
      </c>
      <c r="G63" s="1" t="s">
        <v>41</v>
      </c>
      <c r="H63" s="39">
        <v>39</v>
      </c>
      <c r="J63" s="39">
        <v>42</v>
      </c>
      <c r="M63" s="27">
        <f t="shared" ref="M63:M88" si="1">SUM(H63:L63)</f>
        <v>81</v>
      </c>
    </row>
    <row r="64" spans="1:13" ht="15.75">
      <c r="A64" s="27">
        <v>18</v>
      </c>
      <c r="B64" s="4" t="s">
        <v>54</v>
      </c>
      <c r="C64" s="4" t="s">
        <v>258</v>
      </c>
      <c r="D64" s="4" t="s">
        <v>345</v>
      </c>
      <c r="E64" s="31">
        <v>1965</v>
      </c>
      <c r="F64" s="1" t="s">
        <v>11</v>
      </c>
      <c r="G64" s="1" t="s">
        <v>70</v>
      </c>
      <c r="I64" s="39">
        <v>73</v>
      </c>
      <c r="M64" s="27">
        <f t="shared" si="1"/>
        <v>73</v>
      </c>
    </row>
    <row r="65" spans="1:13" ht="15.75">
      <c r="A65" s="27">
        <v>18</v>
      </c>
      <c r="B65" s="4" t="s">
        <v>63</v>
      </c>
      <c r="C65" s="4" t="s">
        <v>64</v>
      </c>
      <c r="D65" s="4" t="s">
        <v>346</v>
      </c>
      <c r="E65" s="31">
        <v>1982</v>
      </c>
      <c r="F65" s="1" t="s">
        <v>34</v>
      </c>
      <c r="G65" s="1" t="s">
        <v>65</v>
      </c>
      <c r="H65" s="39">
        <v>18</v>
      </c>
      <c r="J65" s="39">
        <v>55</v>
      </c>
      <c r="M65" s="27">
        <f t="shared" si="1"/>
        <v>73</v>
      </c>
    </row>
    <row r="66" spans="1:13" ht="15.75">
      <c r="A66" s="27">
        <v>20</v>
      </c>
      <c r="B66" s="4" t="s">
        <v>152</v>
      </c>
      <c r="C66" s="4" t="s">
        <v>252</v>
      </c>
      <c r="D66" s="4" t="s">
        <v>345</v>
      </c>
      <c r="E66" s="31">
        <v>1972</v>
      </c>
      <c r="F66" s="1" t="s">
        <v>76</v>
      </c>
      <c r="G66" s="1" t="s">
        <v>77</v>
      </c>
      <c r="H66" s="39">
        <v>12</v>
      </c>
      <c r="J66" s="39">
        <v>60</v>
      </c>
      <c r="M66" s="27">
        <f t="shared" si="1"/>
        <v>72</v>
      </c>
    </row>
    <row r="67" spans="1:13" ht="15.75">
      <c r="A67" s="27">
        <v>21</v>
      </c>
      <c r="B67" s="4" t="s">
        <v>185</v>
      </c>
      <c r="C67" s="4" t="s">
        <v>260</v>
      </c>
      <c r="D67" s="4" t="s">
        <v>345</v>
      </c>
      <c r="E67" s="31">
        <v>1969</v>
      </c>
      <c r="F67" s="1" t="s">
        <v>11</v>
      </c>
      <c r="G67" s="1"/>
      <c r="I67" s="39">
        <v>50</v>
      </c>
      <c r="K67" s="39">
        <v>16</v>
      </c>
      <c r="M67" s="27">
        <f t="shared" si="1"/>
        <v>66</v>
      </c>
    </row>
    <row r="68" spans="1:13" ht="15.75">
      <c r="A68" s="27">
        <v>22</v>
      </c>
      <c r="B68" s="4" t="s">
        <v>43</v>
      </c>
      <c r="C68" s="4" t="s">
        <v>44</v>
      </c>
      <c r="D68" s="4" t="s">
        <v>346</v>
      </c>
      <c r="E68" s="31">
        <v>1983</v>
      </c>
      <c r="F68" s="1" t="s">
        <v>45</v>
      </c>
      <c r="G68" s="1" t="s">
        <v>5</v>
      </c>
      <c r="H68" s="39">
        <v>33</v>
      </c>
      <c r="K68" s="39">
        <v>28</v>
      </c>
      <c r="M68" s="27">
        <f t="shared" si="1"/>
        <v>61</v>
      </c>
    </row>
    <row r="69" spans="1:13" ht="15.75">
      <c r="A69" s="27">
        <v>23</v>
      </c>
      <c r="B69" s="4" t="s">
        <v>95</v>
      </c>
      <c r="C69" s="4" t="s">
        <v>348</v>
      </c>
      <c r="D69" s="4" t="s">
        <v>346</v>
      </c>
      <c r="E69" s="31"/>
      <c r="F69" s="1"/>
      <c r="G69" s="1"/>
      <c r="K69" s="39">
        <v>60</v>
      </c>
      <c r="M69" s="27">
        <f t="shared" si="1"/>
        <v>60</v>
      </c>
    </row>
    <row r="70" spans="1:13" ht="15.75">
      <c r="A70" s="27">
        <v>24</v>
      </c>
      <c r="B70" s="4" t="s">
        <v>36</v>
      </c>
      <c r="C70" s="4" t="s">
        <v>71</v>
      </c>
      <c r="D70" s="4" t="s">
        <v>346</v>
      </c>
      <c r="E70" s="31">
        <v>1978</v>
      </c>
      <c r="F70" s="1" t="s">
        <v>72</v>
      </c>
      <c r="G70" s="1" t="s">
        <v>73</v>
      </c>
      <c r="H70" s="39">
        <v>14</v>
      </c>
      <c r="I70" s="39">
        <v>42</v>
      </c>
      <c r="M70" s="27">
        <f t="shared" si="1"/>
        <v>56</v>
      </c>
    </row>
    <row r="71" spans="1:13" ht="15.75">
      <c r="A71" s="27">
        <v>25</v>
      </c>
      <c r="B71" s="4" t="s">
        <v>29</v>
      </c>
      <c r="C71" s="4" t="s">
        <v>30</v>
      </c>
      <c r="D71" s="4" t="s">
        <v>345</v>
      </c>
      <c r="E71" s="31">
        <v>1973</v>
      </c>
      <c r="F71" s="1" t="s">
        <v>31</v>
      </c>
      <c r="G71" s="1" t="s">
        <v>5</v>
      </c>
      <c r="H71" s="39">
        <v>55</v>
      </c>
      <c r="M71" s="27">
        <f t="shared" si="1"/>
        <v>55</v>
      </c>
    </row>
    <row r="72" spans="1:13" ht="15.75">
      <c r="A72" s="27">
        <v>26</v>
      </c>
      <c r="B72" s="4" t="s">
        <v>139</v>
      </c>
      <c r="C72" s="4" t="s">
        <v>349</v>
      </c>
      <c r="D72" s="4" t="s">
        <v>346</v>
      </c>
      <c r="E72" s="31"/>
      <c r="F72" s="1"/>
      <c r="G72" s="1"/>
      <c r="K72" s="39">
        <v>50</v>
      </c>
      <c r="M72" s="27">
        <f t="shared" si="1"/>
        <v>50</v>
      </c>
    </row>
    <row r="73" spans="1:13" ht="15.75">
      <c r="A73" s="27">
        <v>27</v>
      </c>
      <c r="B73" s="4" t="s">
        <v>26</v>
      </c>
      <c r="C73" s="4" t="s">
        <v>130</v>
      </c>
      <c r="D73" s="4" t="s">
        <v>346</v>
      </c>
      <c r="E73" s="31">
        <v>1975</v>
      </c>
      <c r="F73" s="2"/>
      <c r="G73" s="1" t="s">
        <v>22</v>
      </c>
      <c r="H73" s="39">
        <v>1</v>
      </c>
      <c r="J73" s="39">
        <v>46</v>
      </c>
      <c r="M73" s="27">
        <f t="shared" si="1"/>
        <v>47</v>
      </c>
    </row>
    <row r="74" spans="1:13" ht="15.75">
      <c r="A74" s="27">
        <v>27</v>
      </c>
      <c r="B74" s="4" t="s">
        <v>63</v>
      </c>
      <c r="C74" s="4" t="s">
        <v>134</v>
      </c>
      <c r="D74" s="4" t="s">
        <v>346</v>
      </c>
      <c r="E74" s="31">
        <v>1978</v>
      </c>
      <c r="F74" s="2"/>
      <c r="G74" s="1" t="s">
        <v>22</v>
      </c>
      <c r="H74" s="39">
        <v>1</v>
      </c>
      <c r="J74" s="39">
        <v>46</v>
      </c>
      <c r="M74" s="27">
        <f t="shared" si="1"/>
        <v>47</v>
      </c>
    </row>
    <row r="75" spans="1:13" ht="15.75">
      <c r="A75" s="27">
        <v>29</v>
      </c>
      <c r="B75" s="4" t="s">
        <v>26</v>
      </c>
      <c r="C75" s="4" t="s">
        <v>261</v>
      </c>
      <c r="D75" s="4" t="s">
        <v>345</v>
      </c>
      <c r="E75" s="31">
        <v>1965</v>
      </c>
      <c r="F75" s="1" t="s">
        <v>67</v>
      </c>
      <c r="G75" s="1"/>
      <c r="I75" s="39">
        <v>46</v>
      </c>
      <c r="M75" s="27">
        <f t="shared" si="1"/>
        <v>46</v>
      </c>
    </row>
    <row r="76" spans="1:13" ht="15.75">
      <c r="A76" s="27">
        <v>29</v>
      </c>
      <c r="B76" s="4" t="s">
        <v>36</v>
      </c>
      <c r="C76" s="4" t="s">
        <v>74</v>
      </c>
      <c r="D76" s="4" t="s">
        <v>346</v>
      </c>
      <c r="E76" s="31">
        <v>1979</v>
      </c>
      <c r="F76" s="2"/>
      <c r="G76" s="1" t="s">
        <v>75</v>
      </c>
      <c r="H76" s="39">
        <v>13</v>
      </c>
      <c r="J76" s="39">
        <v>33</v>
      </c>
      <c r="M76" s="27">
        <f t="shared" si="1"/>
        <v>46</v>
      </c>
    </row>
    <row r="77" spans="1:13" ht="15.75">
      <c r="A77" s="27">
        <v>31</v>
      </c>
      <c r="B77" s="4" t="s">
        <v>334</v>
      </c>
      <c r="C77" s="4" t="s">
        <v>335</v>
      </c>
      <c r="D77" s="4" t="s">
        <v>346</v>
      </c>
      <c r="E77" s="31">
        <v>1974</v>
      </c>
      <c r="F77" s="1"/>
      <c r="G77" s="1"/>
      <c r="J77" s="39">
        <v>42</v>
      </c>
      <c r="M77" s="27">
        <f t="shared" si="1"/>
        <v>42</v>
      </c>
    </row>
    <row r="78" spans="1:13" ht="15.75">
      <c r="A78" s="27">
        <v>32</v>
      </c>
      <c r="B78" s="4" t="s">
        <v>84</v>
      </c>
      <c r="C78" s="4" t="s">
        <v>85</v>
      </c>
      <c r="D78" s="4" t="s">
        <v>345</v>
      </c>
      <c r="E78" s="31">
        <v>1967</v>
      </c>
      <c r="F78" s="1" t="s">
        <v>86</v>
      </c>
      <c r="G78" s="1" t="s">
        <v>87</v>
      </c>
      <c r="H78" s="39">
        <v>8</v>
      </c>
      <c r="I78" s="39">
        <v>33</v>
      </c>
      <c r="M78" s="27">
        <f t="shared" si="1"/>
        <v>41</v>
      </c>
    </row>
    <row r="79" spans="1:13" ht="15.75">
      <c r="A79" s="27">
        <v>33</v>
      </c>
      <c r="B79" s="4" t="s">
        <v>63</v>
      </c>
      <c r="C79" s="4" t="s">
        <v>336</v>
      </c>
      <c r="D79" s="4" t="s">
        <v>346</v>
      </c>
      <c r="E79" s="31">
        <v>1987</v>
      </c>
      <c r="F79" s="1" t="s">
        <v>11</v>
      </c>
      <c r="G79" s="1"/>
      <c r="J79" s="39">
        <v>39</v>
      </c>
      <c r="M79" s="27">
        <f t="shared" si="1"/>
        <v>39</v>
      </c>
    </row>
    <row r="80" spans="1:13" ht="15.75">
      <c r="A80" s="27">
        <v>33</v>
      </c>
      <c r="B80" s="4" t="s">
        <v>95</v>
      </c>
      <c r="C80" s="4" t="s">
        <v>96</v>
      </c>
      <c r="D80" s="4" t="s">
        <v>345</v>
      </c>
      <c r="E80" s="31">
        <v>1967</v>
      </c>
      <c r="F80" s="1" t="s">
        <v>11</v>
      </c>
      <c r="G80" s="1" t="s">
        <v>97</v>
      </c>
      <c r="H80" s="39">
        <v>3</v>
      </c>
      <c r="J80" s="39">
        <v>36</v>
      </c>
      <c r="M80" s="27">
        <f t="shared" si="1"/>
        <v>39</v>
      </c>
    </row>
    <row r="81" spans="1:13" ht="15.75">
      <c r="A81" s="27">
        <v>35</v>
      </c>
      <c r="B81" s="4" t="s">
        <v>119</v>
      </c>
      <c r="C81" s="4" t="s">
        <v>6</v>
      </c>
      <c r="D81" s="4" t="s">
        <v>344</v>
      </c>
      <c r="E81" s="31">
        <v>1963</v>
      </c>
      <c r="F81" s="1" t="s">
        <v>120</v>
      </c>
      <c r="G81" s="1" t="s">
        <v>7</v>
      </c>
      <c r="H81" s="39">
        <v>1</v>
      </c>
      <c r="I81" s="39">
        <v>36</v>
      </c>
      <c r="M81" s="27">
        <f t="shared" si="1"/>
        <v>37</v>
      </c>
    </row>
    <row r="82" spans="1:13" ht="15.75">
      <c r="A82" s="27">
        <v>36</v>
      </c>
      <c r="B82" s="4" t="s">
        <v>115</v>
      </c>
      <c r="C82" s="4" t="s">
        <v>337</v>
      </c>
      <c r="D82" s="4" t="s">
        <v>345</v>
      </c>
      <c r="E82" s="31">
        <v>1965</v>
      </c>
      <c r="F82" s="1"/>
      <c r="G82" s="1"/>
      <c r="J82" s="39">
        <v>36</v>
      </c>
      <c r="M82" s="27">
        <f t="shared" si="1"/>
        <v>36</v>
      </c>
    </row>
    <row r="83" spans="1:13" ht="15.75">
      <c r="A83" s="27">
        <v>36</v>
      </c>
      <c r="B83" s="4" t="s">
        <v>112</v>
      </c>
      <c r="C83" s="4" t="s">
        <v>113</v>
      </c>
      <c r="D83" s="4" t="s">
        <v>344</v>
      </c>
      <c r="E83" s="31">
        <v>1948</v>
      </c>
      <c r="F83" s="1" t="s">
        <v>114</v>
      </c>
      <c r="G83" s="1" t="s">
        <v>41</v>
      </c>
      <c r="H83" s="39">
        <v>1</v>
      </c>
      <c r="J83" s="39">
        <v>30</v>
      </c>
      <c r="K83" s="39">
        <v>5</v>
      </c>
      <c r="M83" s="27">
        <f t="shared" si="1"/>
        <v>36</v>
      </c>
    </row>
    <row r="84" spans="1:13" ht="15.75">
      <c r="A84" s="27">
        <v>36</v>
      </c>
      <c r="B84" s="4" t="s">
        <v>54</v>
      </c>
      <c r="C84" s="4" t="s">
        <v>55</v>
      </c>
      <c r="D84" s="4" t="s">
        <v>346</v>
      </c>
      <c r="E84" s="31">
        <v>1976</v>
      </c>
      <c r="F84" s="1" t="s">
        <v>56</v>
      </c>
      <c r="G84" s="1" t="s">
        <v>57</v>
      </c>
      <c r="H84" s="39">
        <v>24</v>
      </c>
      <c r="K84" s="39">
        <v>12</v>
      </c>
      <c r="M84" s="27">
        <f t="shared" si="1"/>
        <v>36</v>
      </c>
    </row>
    <row r="85" spans="1:13" ht="15.75">
      <c r="A85" s="27">
        <v>39</v>
      </c>
      <c r="B85" s="4" t="s">
        <v>137</v>
      </c>
      <c r="C85" s="4" t="s">
        <v>338</v>
      </c>
      <c r="D85" s="4" t="s">
        <v>346</v>
      </c>
      <c r="E85" s="31">
        <v>1979</v>
      </c>
      <c r="F85" s="1"/>
      <c r="G85" s="1"/>
      <c r="J85" s="39">
        <v>33</v>
      </c>
      <c r="M85" s="27">
        <f t="shared" si="1"/>
        <v>33</v>
      </c>
    </row>
    <row r="86" spans="1:13" ht="15.75">
      <c r="A86" s="27">
        <v>39</v>
      </c>
      <c r="B86" s="4" t="s">
        <v>78</v>
      </c>
      <c r="C86" s="4" t="s">
        <v>79</v>
      </c>
      <c r="D86" s="4" t="s">
        <v>346</v>
      </c>
      <c r="E86" s="31">
        <v>1984</v>
      </c>
      <c r="F86" s="1" t="s">
        <v>67</v>
      </c>
      <c r="G86" s="1" t="s">
        <v>80</v>
      </c>
      <c r="H86" s="39">
        <v>11</v>
      </c>
      <c r="K86" s="39">
        <v>22</v>
      </c>
      <c r="M86" s="27">
        <f t="shared" si="1"/>
        <v>33</v>
      </c>
    </row>
    <row r="87" spans="1:13" ht="15.75">
      <c r="A87" s="27">
        <v>41</v>
      </c>
      <c r="B87" s="4" t="s">
        <v>29</v>
      </c>
      <c r="C87" s="4" t="s">
        <v>98</v>
      </c>
      <c r="D87" s="4" t="s">
        <v>344</v>
      </c>
      <c r="E87" s="31">
        <v>1949</v>
      </c>
      <c r="F87" s="2"/>
      <c r="G87" s="1" t="s">
        <v>4</v>
      </c>
      <c r="H87" s="39">
        <v>2</v>
      </c>
      <c r="I87" s="39">
        <v>30</v>
      </c>
      <c r="M87" s="27">
        <f t="shared" si="1"/>
        <v>32</v>
      </c>
    </row>
    <row r="88" spans="1:13" ht="15.75">
      <c r="A88" s="27">
        <v>42</v>
      </c>
      <c r="B88" s="4" t="s">
        <v>162</v>
      </c>
      <c r="C88" s="4" t="s">
        <v>350</v>
      </c>
      <c r="D88" s="4" t="s">
        <v>346</v>
      </c>
      <c r="E88" s="31"/>
      <c r="F88" s="1"/>
      <c r="G88" s="1"/>
      <c r="K88" s="39">
        <v>30</v>
      </c>
      <c r="M88" s="27">
        <f t="shared" si="1"/>
        <v>30</v>
      </c>
    </row>
    <row r="89" spans="1:13" ht="15.75">
      <c r="A89" s="27">
        <v>43</v>
      </c>
      <c r="B89" s="4" t="s">
        <v>15</v>
      </c>
      <c r="C89" s="4" t="s">
        <v>339</v>
      </c>
      <c r="D89" s="4" t="s">
        <v>346</v>
      </c>
      <c r="E89" s="31">
        <v>1986</v>
      </c>
      <c r="F89" s="1"/>
      <c r="G89" s="1"/>
      <c r="J89" s="39">
        <v>28</v>
      </c>
      <c r="M89" s="27">
        <f t="shared" ref="M89:M110" si="2">SUM(H89:L89)</f>
        <v>28</v>
      </c>
    </row>
    <row r="90" spans="1:13" ht="15.75">
      <c r="A90" s="27">
        <v>43</v>
      </c>
      <c r="B90" s="4" t="s">
        <v>185</v>
      </c>
      <c r="C90" s="4" t="s">
        <v>340</v>
      </c>
      <c r="D90" s="4" t="s">
        <v>346</v>
      </c>
      <c r="E90" s="31">
        <v>1980</v>
      </c>
      <c r="F90" s="1"/>
      <c r="G90" s="1"/>
      <c r="J90" s="39">
        <v>28</v>
      </c>
      <c r="M90" s="27">
        <f t="shared" si="2"/>
        <v>28</v>
      </c>
    </row>
    <row r="91" spans="1:13" ht="15.75">
      <c r="A91" s="27">
        <v>43</v>
      </c>
      <c r="B91" s="4" t="s">
        <v>112</v>
      </c>
      <c r="C91" s="4" t="s">
        <v>262</v>
      </c>
      <c r="D91" s="4" t="s">
        <v>346</v>
      </c>
      <c r="E91" s="31">
        <v>1985</v>
      </c>
      <c r="F91" s="1" t="s">
        <v>263</v>
      </c>
      <c r="G91" s="1"/>
      <c r="I91" s="39">
        <v>28</v>
      </c>
      <c r="M91" s="27">
        <f t="shared" si="2"/>
        <v>28</v>
      </c>
    </row>
    <row r="92" spans="1:13" ht="15.75">
      <c r="A92" s="27">
        <v>46</v>
      </c>
      <c r="B92" s="4" t="s">
        <v>26</v>
      </c>
      <c r="C92" s="4" t="s">
        <v>341</v>
      </c>
      <c r="D92" s="4" t="s">
        <v>345</v>
      </c>
      <c r="E92" s="31">
        <v>1971</v>
      </c>
      <c r="F92" s="1"/>
      <c r="G92" s="1"/>
      <c r="J92" s="39">
        <v>26</v>
      </c>
      <c r="M92" s="27">
        <f t="shared" si="2"/>
        <v>26</v>
      </c>
    </row>
    <row r="93" spans="1:13" ht="15.75">
      <c r="A93" s="27">
        <v>46</v>
      </c>
      <c r="B93" s="4" t="s">
        <v>51</v>
      </c>
      <c r="C93" s="4" t="s">
        <v>52</v>
      </c>
      <c r="D93" s="4" t="s">
        <v>346</v>
      </c>
      <c r="E93" s="31">
        <v>1985</v>
      </c>
      <c r="F93" s="2"/>
      <c r="G93" s="1" t="s">
        <v>53</v>
      </c>
      <c r="H93" s="39">
        <v>26</v>
      </c>
      <c r="M93" s="27">
        <f t="shared" si="2"/>
        <v>26</v>
      </c>
    </row>
    <row r="94" spans="1:13" ht="15.75">
      <c r="A94" s="27">
        <v>46</v>
      </c>
      <c r="B94" s="4" t="s">
        <v>54</v>
      </c>
      <c r="C94" s="4" t="s">
        <v>264</v>
      </c>
      <c r="D94" s="4" t="s">
        <v>346</v>
      </c>
      <c r="E94" s="31">
        <v>1981</v>
      </c>
      <c r="F94" s="2" t="s">
        <v>11</v>
      </c>
      <c r="G94" s="1"/>
      <c r="I94" s="39">
        <v>26</v>
      </c>
      <c r="M94" s="27">
        <f t="shared" si="2"/>
        <v>26</v>
      </c>
    </row>
    <row r="95" spans="1:13" ht="15.75">
      <c r="A95" s="27">
        <v>49</v>
      </c>
      <c r="B95" s="4" t="s">
        <v>19</v>
      </c>
      <c r="C95" s="4" t="s">
        <v>68</v>
      </c>
      <c r="D95" s="4" t="s">
        <v>345</v>
      </c>
      <c r="E95" s="31">
        <v>1970</v>
      </c>
      <c r="F95" s="1" t="s">
        <v>69</v>
      </c>
      <c r="G95" s="1" t="s">
        <v>70</v>
      </c>
      <c r="H95" s="39">
        <v>16</v>
      </c>
      <c r="K95" s="39">
        <v>9</v>
      </c>
      <c r="M95" s="27">
        <f t="shared" si="2"/>
        <v>25</v>
      </c>
    </row>
    <row r="96" spans="1:13" ht="15.75">
      <c r="A96" s="27">
        <v>50</v>
      </c>
      <c r="B96" s="4" t="s">
        <v>36</v>
      </c>
      <c r="C96" s="4" t="s">
        <v>351</v>
      </c>
      <c r="D96" s="4" t="s">
        <v>346</v>
      </c>
      <c r="E96" s="31"/>
      <c r="F96" s="2" t="s">
        <v>352</v>
      </c>
      <c r="G96" s="1"/>
      <c r="K96" s="39">
        <v>24</v>
      </c>
      <c r="M96" s="27">
        <f t="shared" si="2"/>
        <v>24</v>
      </c>
    </row>
    <row r="97" spans="1:13" ht="15.75">
      <c r="A97" s="27">
        <v>50</v>
      </c>
      <c r="B97" s="4" t="s">
        <v>51</v>
      </c>
      <c r="C97" s="4" t="s">
        <v>342</v>
      </c>
      <c r="D97" s="4" t="s">
        <v>345</v>
      </c>
      <c r="E97" s="31">
        <v>1970</v>
      </c>
      <c r="F97" s="1"/>
      <c r="G97" s="1"/>
      <c r="J97" s="39">
        <v>24</v>
      </c>
      <c r="M97" s="27">
        <f t="shared" si="2"/>
        <v>24</v>
      </c>
    </row>
    <row r="98" spans="1:13" ht="15.75">
      <c r="A98" s="27">
        <v>50</v>
      </c>
      <c r="B98" s="4" t="s">
        <v>9</v>
      </c>
      <c r="C98" s="4" t="s">
        <v>343</v>
      </c>
      <c r="D98" s="4" t="s">
        <v>345</v>
      </c>
      <c r="E98" s="31">
        <v>1970</v>
      </c>
      <c r="F98" s="1"/>
      <c r="G98" s="1"/>
      <c r="J98" s="39">
        <v>24</v>
      </c>
      <c r="M98" s="27">
        <f t="shared" si="2"/>
        <v>24</v>
      </c>
    </row>
    <row r="99" spans="1:13" ht="15.75">
      <c r="A99" s="27">
        <v>50</v>
      </c>
      <c r="B99" s="4" t="s">
        <v>36</v>
      </c>
      <c r="C99" s="4" t="s">
        <v>265</v>
      </c>
      <c r="D99" s="4" t="s">
        <v>345</v>
      </c>
      <c r="E99" s="31">
        <v>1973</v>
      </c>
      <c r="F99" s="2"/>
      <c r="G99" s="1"/>
      <c r="I99" s="39">
        <v>24</v>
      </c>
      <c r="M99" s="27">
        <f t="shared" si="2"/>
        <v>24</v>
      </c>
    </row>
    <row r="100" spans="1:13" ht="15.75">
      <c r="A100" s="27">
        <v>54</v>
      </c>
      <c r="B100" s="4" t="s">
        <v>26</v>
      </c>
      <c r="C100" s="4" t="s">
        <v>354</v>
      </c>
      <c r="D100" s="4" t="s">
        <v>345</v>
      </c>
      <c r="E100" s="31"/>
      <c r="F100" s="2" t="s">
        <v>11</v>
      </c>
      <c r="G100" s="1"/>
      <c r="K100" s="39">
        <v>20</v>
      </c>
      <c r="M100" s="27">
        <f t="shared" si="2"/>
        <v>20</v>
      </c>
    </row>
    <row r="101" spans="1:13" ht="15.75">
      <c r="A101" s="27">
        <v>54</v>
      </c>
      <c r="B101" s="4" t="s">
        <v>60</v>
      </c>
      <c r="C101" s="4" t="s">
        <v>61</v>
      </c>
      <c r="D101" s="4" t="s">
        <v>346</v>
      </c>
      <c r="E101" s="31">
        <v>1977</v>
      </c>
      <c r="F101" s="2"/>
      <c r="G101" s="1" t="s">
        <v>62</v>
      </c>
      <c r="H101" s="39">
        <v>20</v>
      </c>
      <c r="M101" s="27">
        <f t="shared" si="2"/>
        <v>20</v>
      </c>
    </row>
    <row r="102" spans="1:13" ht="15.75">
      <c r="A102" s="27">
        <v>56</v>
      </c>
      <c r="B102" s="4" t="s">
        <v>131</v>
      </c>
      <c r="C102" s="4" t="s">
        <v>355</v>
      </c>
      <c r="D102" s="4" t="s">
        <v>346</v>
      </c>
      <c r="E102" s="31"/>
      <c r="F102" s="2" t="s">
        <v>11</v>
      </c>
      <c r="G102" s="1"/>
      <c r="K102" s="39">
        <v>11</v>
      </c>
      <c r="M102" s="27">
        <f t="shared" si="2"/>
        <v>11</v>
      </c>
    </row>
    <row r="103" spans="1:13" ht="15.75">
      <c r="A103" s="27">
        <v>57</v>
      </c>
      <c r="B103" s="4" t="s">
        <v>36</v>
      </c>
      <c r="C103" s="4" t="s">
        <v>356</v>
      </c>
      <c r="D103" s="4" t="s">
        <v>345</v>
      </c>
      <c r="E103" s="31"/>
      <c r="F103" s="2" t="s">
        <v>357</v>
      </c>
      <c r="G103" s="1"/>
      <c r="K103" s="39">
        <v>10</v>
      </c>
      <c r="M103" s="27">
        <f t="shared" si="2"/>
        <v>10</v>
      </c>
    </row>
    <row r="104" spans="1:13" ht="15.75">
      <c r="A104" s="27">
        <v>57</v>
      </c>
      <c r="B104" s="4" t="s">
        <v>81</v>
      </c>
      <c r="C104" s="4" t="s">
        <v>82</v>
      </c>
      <c r="D104" s="4" t="s">
        <v>346</v>
      </c>
      <c r="E104" s="31">
        <v>1982</v>
      </c>
      <c r="F104" s="1" t="s">
        <v>28</v>
      </c>
      <c r="G104" s="1" t="s">
        <v>22</v>
      </c>
      <c r="H104" s="39">
        <v>10</v>
      </c>
      <c r="M104" s="27">
        <f t="shared" si="2"/>
        <v>10</v>
      </c>
    </row>
    <row r="105" spans="1:13" ht="15.75">
      <c r="A105" s="27">
        <v>59</v>
      </c>
      <c r="B105" s="4" t="s">
        <v>358</v>
      </c>
      <c r="C105" s="4" t="s">
        <v>359</v>
      </c>
      <c r="D105" s="4" t="s">
        <v>345</v>
      </c>
      <c r="E105" s="31">
        <v>1958</v>
      </c>
      <c r="F105" s="2"/>
      <c r="G105" s="1" t="s">
        <v>92</v>
      </c>
      <c r="K105" s="39">
        <v>8</v>
      </c>
      <c r="M105" s="27">
        <f t="shared" si="2"/>
        <v>8</v>
      </c>
    </row>
    <row r="106" spans="1:13" ht="15.75">
      <c r="A106" s="27">
        <v>60</v>
      </c>
      <c r="B106" s="4" t="s">
        <v>29</v>
      </c>
      <c r="C106" s="4" t="s">
        <v>90</v>
      </c>
      <c r="D106" s="4" t="s">
        <v>345</v>
      </c>
      <c r="E106" s="31">
        <v>1972</v>
      </c>
      <c r="F106" s="1" t="s">
        <v>91</v>
      </c>
      <c r="G106" s="1" t="s">
        <v>92</v>
      </c>
      <c r="H106" s="39">
        <v>7</v>
      </c>
      <c r="M106" s="27">
        <f t="shared" si="2"/>
        <v>7</v>
      </c>
    </row>
    <row r="107" spans="1:13" ht="15.75">
      <c r="A107" s="27">
        <v>61</v>
      </c>
      <c r="B107" s="4" t="s">
        <v>185</v>
      </c>
      <c r="C107" s="4" t="s">
        <v>360</v>
      </c>
      <c r="D107" s="4" t="s">
        <v>345</v>
      </c>
      <c r="E107" s="31"/>
      <c r="F107" s="2"/>
      <c r="G107" s="1"/>
      <c r="K107" s="39">
        <v>6</v>
      </c>
      <c r="M107" s="27">
        <f t="shared" si="2"/>
        <v>6</v>
      </c>
    </row>
    <row r="108" spans="1:13" ht="15.75">
      <c r="A108" s="27">
        <v>61</v>
      </c>
      <c r="B108" s="4" t="s">
        <v>253</v>
      </c>
      <c r="C108" s="4" t="s">
        <v>254</v>
      </c>
      <c r="D108" s="4" t="s">
        <v>346</v>
      </c>
      <c r="E108" s="31">
        <v>1976</v>
      </c>
      <c r="F108" s="1" t="s">
        <v>11</v>
      </c>
      <c r="G108" s="1" t="s">
        <v>255</v>
      </c>
      <c r="H108" s="39">
        <v>6</v>
      </c>
      <c r="M108" s="27">
        <f t="shared" si="2"/>
        <v>6</v>
      </c>
    </row>
    <row r="109" spans="1:13" ht="15.75">
      <c r="A109" s="27">
        <v>63</v>
      </c>
      <c r="B109" s="4" t="s">
        <v>23</v>
      </c>
      <c r="C109" s="4" t="s">
        <v>93</v>
      </c>
      <c r="D109" s="4" t="s">
        <v>347</v>
      </c>
      <c r="E109" s="31">
        <v>1996</v>
      </c>
      <c r="F109" s="2"/>
      <c r="G109" s="1" t="s">
        <v>57</v>
      </c>
      <c r="H109" s="39">
        <v>5</v>
      </c>
      <c r="M109" s="27">
        <f t="shared" si="2"/>
        <v>5</v>
      </c>
    </row>
    <row r="110" spans="1:13" ht="15.75">
      <c r="A110" s="27">
        <v>64</v>
      </c>
      <c r="B110" s="4" t="s">
        <v>9</v>
      </c>
      <c r="C110" s="4" t="s">
        <v>94</v>
      </c>
      <c r="D110" s="4" t="s">
        <v>346</v>
      </c>
      <c r="E110" s="31">
        <v>1978</v>
      </c>
      <c r="F110" s="2"/>
      <c r="G110" s="1" t="s">
        <v>22</v>
      </c>
      <c r="H110" s="39">
        <v>4</v>
      </c>
      <c r="M110" s="27">
        <f t="shared" si="2"/>
        <v>4</v>
      </c>
    </row>
    <row r="111" spans="1:13" ht="15.75">
      <c r="A111" s="27">
        <v>65</v>
      </c>
      <c r="B111" s="4" t="s">
        <v>2</v>
      </c>
      <c r="C111" s="4" t="s">
        <v>99</v>
      </c>
      <c r="D111" s="4" t="s">
        <v>346</v>
      </c>
      <c r="E111" s="31">
        <v>1980</v>
      </c>
      <c r="F111" s="2"/>
      <c r="G111" s="1" t="s">
        <v>100</v>
      </c>
      <c r="H111" s="39">
        <v>1</v>
      </c>
      <c r="M111" s="27">
        <f t="shared" ref="M111:M142" si="3">SUM(H111:L111)</f>
        <v>1</v>
      </c>
    </row>
    <row r="112" spans="1:13" ht="15.75">
      <c r="A112" s="27">
        <v>65</v>
      </c>
      <c r="B112" s="4" t="s">
        <v>26</v>
      </c>
      <c r="C112" s="4" t="s">
        <v>101</v>
      </c>
      <c r="D112" s="4" t="s">
        <v>346</v>
      </c>
      <c r="E112" s="31">
        <v>1981</v>
      </c>
      <c r="F112" s="1" t="s">
        <v>102</v>
      </c>
      <c r="G112" s="1" t="s">
        <v>22</v>
      </c>
      <c r="H112" s="39">
        <v>1</v>
      </c>
      <c r="M112" s="27">
        <f t="shared" si="3"/>
        <v>1</v>
      </c>
    </row>
    <row r="113" spans="1:13" ht="15.75">
      <c r="A113" s="27">
        <v>65</v>
      </c>
      <c r="B113" s="4" t="s">
        <v>103</v>
      </c>
      <c r="C113" s="4" t="s">
        <v>353</v>
      </c>
      <c r="D113" s="4" t="s">
        <v>347</v>
      </c>
      <c r="E113" s="31">
        <v>1997</v>
      </c>
      <c r="F113" s="2"/>
      <c r="G113" s="1" t="s">
        <v>105</v>
      </c>
      <c r="H113" s="39">
        <v>1</v>
      </c>
      <c r="M113" s="27">
        <f t="shared" si="3"/>
        <v>1</v>
      </c>
    </row>
    <row r="114" spans="1:13" ht="15.75">
      <c r="A114" s="27">
        <v>65</v>
      </c>
      <c r="B114" s="4" t="s">
        <v>106</v>
      </c>
      <c r="C114" s="4" t="s">
        <v>107</v>
      </c>
      <c r="D114" s="4" t="s">
        <v>346</v>
      </c>
      <c r="E114" s="31">
        <v>1984</v>
      </c>
      <c r="F114" s="2"/>
      <c r="G114" s="1" t="s">
        <v>22</v>
      </c>
      <c r="H114" s="39">
        <v>1</v>
      </c>
      <c r="M114" s="27">
        <f t="shared" si="3"/>
        <v>1</v>
      </c>
    </row>
    <row r="115" spans="1:13" ht="15.75">
      <c r="A115" s="27">
        <v>65</v>
      </c>
      <c r="B115" s="4" t="s">
        <v>0</v>
      </c>
      <c r="C115" s="4" t="s">
        <v>108</v>
      </c>
      <c r="D115" s="4" t="s">
        <v>344</v>
      </c>
      <c r="E115" s="31">
        <v>1955</v>
      </c>
      <c r="F115" s="1" t="s">
        <v>109</v>
      </c>
      <c r="G115" s="1" t="s">
        <v>110</v>
      </c>
      <c r="H115" s="39">
        <v>1</v>
      </c>
      <c r="M115" s="27">
        <f t="shared" si="3"/>
        <v>1</v>
      </c>
    </row>
    <row r="116" spans="1:13" ht="15.75">
      <c r="A116" s="27">
        <v>65</v>
      </c>
      <c r="B116" s="4" t="s">
        <v>49</v>
      </c>
      <c r="C116" s="4" t="s">
        <v>111</v>
      </c>
      <c r="D116" s="4" t="s">
        <v>345</v>
      </c>
      <c r="E116" s="31">
        <v>1973</v>
      </c>
      <c r="F116" s="2"/>
      <c r="G116" s="1" t="s">
        <v>22</v>
      </c>
      <c r="H116" s="39">
        <v>1</v>
      </c>
      <c r="M116" s="27">
        <f t="shared" si="3"/>
        <v>1</v>
      </c>
    </row>
    <row r="117" spans="1:13" ht="15.75">
      <c r="A117" s="27">
        <v>65</v>
      </c>
      <c r="B117" s="4" t="s">
        <v>115</v>
      </c>
      <c r="C117" s="4" t="s">
        <v>116</v>
      </c>
      <c r="D117" s="4" t="s">
        <v>346</v>
      </c>
      <c r="E117" s="31">
        <v>1982</v>
      </c>
      <c r="F117" s="1" t="s">
        <v>117</v>
      </c>
      <c r="G117" s="1" t="s">
        <v>118</v>
      </c>
      <c r="H117" s="39">
        <v>1</v>
      </c>
      <c r="M117" s="27">
        <f t="shared" si="3"/>
        <v>1</v>
      </c>
    </row>
    <row r="118" spans="1:13" ht="15.75">
      <c r="A118" s="27">
        <v>65</v>
      </c>
      <c r="B118" s="4" t="s">
        <v>121</v>
      </c>
      <c r="C118" s="4" t="s">
        <v>122</v>
      </c>
      <c r="D118" s="4" t="s">
        <v>346</v>
      </c>
      <c r="E118" s="31">
        <v>1991</v>
      </c>
      <c r="F118" s="1" t="s">
        <v>123</v>
      </c>
      <c r="G118" s="1" t="s">
        <v>124</v>
      </c>
      <c r="H118" s="39">
        <v>1</v>
      </c>
      <c r="M118" s="27">
        <f t="shared" si="3"/>
        <v>1</v>
      </c>
    </row>
    <row r="119" spans="1:13" ht="15.75">
      <c r="A119" s="27">
        <v>65</v>
      </c>
      <c r="B119" s="4" t="s">
        <v>125</v>
      </c>
      <c r="C119" s="4" t="s">
        <v>126</v>
      </c>
      <c r="D119" s="4" t="s">
        <v>347</v>
      </c>
      <c r="E119" s="31">
        <v>1994</v>
      </c>
      <c r="F119" s="2"/>
      <c r="G119" s="1" t="s">
        <v>127</v>
      </c>
      <c r="H119" s="39">
        <v>1</v>
      </c>
      <c r="M119" s="27">
        <f t="shared" si="3"/>
        <v>1</v>
      </c>
    </row>
    <row r="120" spans="1:13" ht="15.75">
      <c r="A120" s="27">
        <v>65</v>
      </c>
      <c r="B120" s="4" t="s">
        <v>131</v>
      </c>
      <c r="C120" s="4" t="s">
        <v>132</v>
      </c>
      <c r="D120" s="4" t="s">
        <v>344</v>
      </c>
      <c r="E120" s="31">
        <v>1947</v>
      </c>
      <c r="F120" s="1" t="s">
        <v>133</v>
      </c>
      <c r="G120" s="1" t="s">
        <v>5</v>
      </c>
      <c r="H120" s="39">
        <v>1</v>
      </c>
      <c r="M120" s="27">
        <f t="shared" si="3"/>
        <v>1</v>
      </c>
    </row>
    <row r="121" spans="1:13" ht="15.75">
      <c r="A121" s="27">
        <v>65</v>
      </c>
      <c r="B121" s="4" t="s">
        <v>19</v>
      </c>
      <c r="C121" s="4" t="s">
        <v>93</v>
      </c>
      <c r="D121" s="4" t="s">
        <v>346</v>
      </c>
      <c r="E121" s="31">
        <v>1993</v>
      </c>
      <c r="F121" s="2"/>
      <c r="G121" s="1" t="s">
        <v>57</v>
      </c>
      <c r="H121" s="39">
        <v>1</v>
      </c>
      <c r="M121" s="27">
        <f t="shared" si="3"/>
        <v>1</v>
      </c>
    </row>
    <row r="122" spans="1:13" ht="15.75">
      <c r="A122" s="27">
        <v>65</v>
      </c>
      <c r="B122" s="4" t="s">
        <v>63</v>
      </c>
      <c r="C122" s="4" t="s">
        <v>135</v>
      </c>
      <c r="D122" s="4" t="s">
        <v>346</v>
      </c>
      <c r="E122" s="31">
        <v>1981</v>
      </c>
      <c r="F122" s="2"/>
      <c r="G122" s="1" t="s">
        <v>33</v>
      </c>
      <c r="H122" s="39">
        <v>1</v>
      </c>
      <c r="M122" s="27">
        <f t="shared" si="3"/>
        <v>1</v>
      </c>
    </row>
    <row r="123" spans="1:13" ht="15.75">
      <c r="A123" s="27">
        <v>65</v>
      </c>
      <c r="B123" s="4" t="s">
        <v>15</v>
      </c>
      <c r="C123" s="4" t="s">
        <v>136</v>
      </c>
      <c r="D123" s="4" t="s">
        <v>346</v>
      </c>
      <c r="E123" s="31">
        <v>1982</v>
      </c>
      <c r="F123" s="2"/>
      <c r="G123" s="1" t="s">
        <v>22</v>
      </c>
      <c r="H123" s="39">
        <v>1</v>
      </c>
      <c r="M123" s="27">
        <f t="shared" si="3"/>
        <v>1</v>
      </c>
    </row>
    <row r="124" spans="1:13" ht="15.75">
      <c r="A124" s="27">
        <v>65</v>
      </c>
      <c r="B124" s="4" t="s">
        <v>0</v>
      </c>
      <c r="C124" s="4" t="s">
        <v>122</v>
      </c>
      <c r="D124" s="4" t="s">
        <v>344</v>
      </c>
      <c r="E124" s="31">
        <v>1959</v>
      </c>
      <c r="F124" s="1" t="s">
        <v>123</v>
      </c>
      <c r="G124" s="1" t="s">
        <v>124</v>
      </c>
      <c r="H124" s="39">
        <v>1</v>
      </c>
      <c r="M124" s="27">
        <f t="shared" si="3"/>
        <v>1</v>
      </c>
    </row>
    <row r="125" spans="1:13" ht="15.75">
      <c r="A125" s="27">
        <v>65</v>
      </c>
      <c r="B125" s="4" t="s">
        <v>137</v>
      </c>
      <c r="C125" s="4" t="s">
        <v>138</v>
      </c>
      <c r="D125" s="4" t="s">
        <v>344</v>
      </c>
      <c r="E125" s="31">
        <v>1951</v>
      </c>
      <c r="F125" s="2"/>
      <c r="G125" s="1" t="s">
        <v>4</v>
      </c>
      <c r="H125" s="39">
        <v>1</v>
      </c>
      <c r="M125" s="27">
        <f t="shared" si="3"/>
        <v>1</v>
      </c>
    </row>
    <row r="126" spans="1:13" ht="15.75">
      <c r="A126" s="27">
        <v>65</v>
      </c>
      <c r="B126" s="4" t="s">
        <v>137</v>
      </c>
      <c r="C126" s="4" t="s">
        <v>353</v>
      </c>
      <c r="D126" s="4" t="s">
        <v>344</v>
      </c>
      <c r="E126" s="31">
        <v>1959</v>
      </c>
      <c r="F126" s="2"/>
      <c r="G126" s="1" t="s">
        <v>105</v>
      </c>
      <c r="H126" s="39">
        <v>1</v>
      </c>
      <c r="M126" s="27">
        <f t="shared" si="3"/>
        <v>1</v>
      </c>
    </row>
    <row r="127" spans="1:13" ht="15.75">
      <c r="A127" s="27">
        <v>65</v>
      </c>
      <c r="B127" s="4" t="s">
        <v>139</v>
      </c>
      <c r="C127" s="4" t="s">
        <v>140</v>
      </c>
      <c r="D127" s="4" t="s">
        <v>346</v>
      </c>
      <c r="E127" s="31">
        <v>1982</v>
      </c>
      <c r="F127" s="2"/>
      <c r="G127" s="1" t="s">
        <v>141</v>
      </c>
      <c r="H127" s="39">
        <v>1</v>
      </c>
      <c r="M127" s="27">
        <f t="shared" si="3"/>
        <v>1</v>
      </c>
    </row>
    <row r="128" spans="1:13" ht="15.75">
      <c r="A128" s="27">
        <v>65</v>
      </c>
      <c r="B128" s="4" t="s">
        <v>26</v>
      </c>
      <c r="C128" s="4" t="s">
        <v>142</v>
      </c>
      <c r="D128" s="4" t="s">
        <v>346</v>
      </c>
      <c r="E128" s="31">
        <v>1993</v>
      </c>
      <c r="F128" s="2"/>
      <c r="G128" s="1" t="s">
        <v>143</v>
      </c>
      <c r="H128" s="39">
        <v>1</v>
      </c>
      <c r="M128" s="27">
        <f t="shared" si="3"/>
        <v>1</v>
      </c>
    </row>
    <row r="129" spans="1:13" ht="15.75">
      <c r="A129" s="27">
        <v>65</v>
      </c>
      <c r="B129" s="4" t="s">
        <v>51</v>
      </c>
      <c r="C129" s="4" t="s">
        <v>147</v>
      </c>
      <c r="D129" s="4" t="s">
        <v>346</v>
      </c>
      <c r="E129" s="31">
        <v>1976</v>
      </c>
      <c r="F129" s="2"/>
      <c r="G129" s="1" t="s">
        <v>148</v>
      </c>
      <c r="H129" s="39">
        <v>1</v>
      </c>
      <c r="M129" s="27">
        <f t="shared" si="3"/>
        <v>1</v>
      </c>
    </row>
    <row r="130" spans="1:13" ht="15.75">
      <c r="A130" s="27">
        <v>65</v>
      </c>
      <c r="B130" s="4" t="s">
        <v>149</v>
      </c>
      <c r="C130" s="4" t="s">
        <v>150</v>
      </c>
      <c r="D130" s="4" t="s">
        <v>346</v>
      </c>
      <c r="E130" s="31">
        <v>1985</v>
      </c>
      <c r="F130" s="2"/>
      <c r="G130" s="1" t="s">
        <v>151</v>
      </c>
      <c r="H130" s="39">
        <v>1</v>
      </c>
      <c r="M130" s="27">
        <f t="shared" si="3"/>
        <v>1</v>
      </c>
    </row>
    <row r="131" spans="1:13" ht="15.75">
      <c r="A131" s="27">
        <v>65</v>
      </c>
      <c r="B131" s="4" t="s">
        <v>152</v>
      </c>
      <c r="C131" s="4" t="s">
        <v>153</v>
      </c>
      <c r="D131" s="4" t="s">
        <v>346</v>
      </c>
      <c r="E131" s="31">
        <v>1985</v>
      </c>
      <c r="F131" s="2"/>
      <c r="G131" s="1" t="s">
        <v>53</v>
      </c>
      <c r="H131" s="39">
        <v>1</v>
      </c>
      <c r="M131" s="27">
        <f t="shared" si="3"/>
        <v>1</v>
      </c>
    </row>
    <row r="132" spans="1:13" ht="15.75">
      <c r="A132" s="27">
        <v>65</v>
      </c>
      <c r="B132" s="4" t="s">
        <v>2</v>
      </c>
      <c r="C132" s="4" t="s">
        <v>154</v>
      </c>
      <c r="D132" s="4" t="s">
        <v>346</v>
      </c>
      <c r="E132" s="31">
        <v>1983</v>
      </c>
      <c r="F132" s="2"/>
      <c r="G132" s="1" t="s">
        <v>92</v>
      </c>
      <c r="H132" s="39">
        <v>1</v>
      </c>
      <c r="M132" s="27">
        <f t="shared" si="3"/>
        <v>1</v>
      </c>
    </row>
    <row r="133" spans="1:13" ht="15.75">
      <c r="A133" s="27">
        <v>65</v>
      </c>
      <c r="B133" s="4" t="s">
        <v>84</v>
      </c>
      <c r="C133" s="4" t="s">
        <v>155</v>
      </c>
      <c r="D133" s="4" t="s">
        <v>346</v>
      </c>
      <c r="E133" s="31">
        <v>1975</v>
      </c>
      <c r="F133" s="1" t="s">
        <v>102</v>
      </c>
      <c r="G133" s="1" t="s">
        <v>156</v>
      </c>
      <c r="H133" s="39">
        <v>1</v>
      </c>
      <c r="M133" s="27">
        <f t="shared" si="3"/>
        <v>1</v>
      </c>
    </row>
    <row r="134" spans="1:13" ht="15.75">
      <c r="A134" s="27">
        <v>65</v>
      </c>
      <c r="B134" s="4" t="s">
        <v>9</v>
      </c>
      <c r="C134" s="4" t="s">
        <v>157</v>
      </c>
      <c r="D134" s="4" t="s">
        <v>346</v>
      </c>
      <c r="E134" s="31">
        <v>1983</v>
      </c>
      <c r="F134" s="1" t="s">
        <v>158</v>
      </c>
      <c r="G134" s="1" t="s">
        <v>159</v>
      </c>
      <c r="H134" s="39">
        <v>1</v>
      </c>
      <c r="M134" s="27">
        <f t="shared" si="3"/>
        <v>1</v>
      </c>
    </row>
    <row r="135" spans="1:13" ht="15.75">
      <c r="A135" s="27">
        <v>65</v>
      </c>
      <c r="B135" s="4" t="s">
        <v>2</v>
      </c>
      <c r="C135" s="4" t="s">
        <v>161</v>
      </c>
      <c r="D135" s="4" t="s">
        <v>346</v>
      </c>
      <c r="E135" s="31">
        <v>1984</v>
      </c>
      <c r="F135" s="2"/>
      <c r="G135" s="1" t="s">
        <v>41</v>
      </c>
      <c r="H135" s="39">
        <v>1</v>
      </c>
      <c r="M135" s="27">
        <f t="shared" si="3"/>
        <v>1</v>
      </c>
    </row>
    <row r="136" spans="1:13" ht="15.75">
      <c r="A136" s="27">
        <v>65</v>
      </c>
      <c r="B136" s="4" t="s">
        <v>162</v>
      </c>
      <c r="C136" s="4" t="s">
        <v>163</v>
      </c>
      <c r="D136" s="4" t="s">
        <v>346</v>
      </c>
      <c r="E136" s="31">
        <v>1978</v>
      </c>
      <c r="F136" s="2"/>
      <c r="G136" s="1" t="s">
        <v>124</v>
      </c>
      <c r="H136" s="39">
        <v>1</v>
      </c>
      <c r="M136" s="27">
        <f t="shared" si="3"/>
        <v>1</v>
      </c>
    </row>
    <row r="137" spans="1:13" ht="15.75">
      <c r="A137" s="27">
        <v>65</v>
      </c>
      <c r="B137" s="4" t="s">
        <v>2</v>
      </c>
      <c r="C137" s="4" t="s">
        <v>166</v>
      </c>
      <c r="D137" s="4" t="s">
        <v>346</v>
      </c>
      <c r="E137" s="31">
        <v>1981</v>
      </c>
      <c r="F137" s="1" t="s">
        <v>167</v>
      </c>
      <c r="G137" s="1" t="s">
        <v>168</v>
      </c>
      <c r="H137" s="39">
        <v>1</v>
      </c>
      <c r="M137" s="27">
        <f t="shared" si="3"/>
        <v>1</v>
      </c>
    </row>
    <row r="138" spans="1:13" ht="15.75">
      <c r="A138" s="27">
        <v>65</v>
      </c>
      <c r="B138" s="4" t="s">
        <v>23</v>
      </c>
      <c r="C138" s="4" t="s">
        <v>174</v>
      </c>
      <c r="D138" s="4" t="s">
        <v>344</v>
      </c>
      <c r="E138" s="31">
        <v>1961</v>
      </c>
      <c r="F138" s="2"/>
      <c r="G138" s="1" t="s">
        <v>175</v>
      </c>
      <c r="H138" s="39">
        <v>1</v>
      </c>
      <c r="M138" s="27">
        <f t="shared" si="3"/>
        <v>1</v>
      </c>
    </row>
    <row r="139" spans="1:13" ht="15.75">
      <c r="A139" s="27">
        <v>65</v>
      </c>
      <c r="B139" s="4" t="s">
        <v>9</v>
      </c>
      <c r="C139" s="4" t="s">
        <v>176</v>
      </c>
      <c r="D139" s="4" t="s">
        <v>345</v>
      </c>
      <c r="E139" s="31">
        <v>1970</v>
      </c>
      <c r="F139" s="1" t="s">
        <v>177</v>
      </c>
      <c r="G139" s="1" t="s">
        <v>92</v>
      </c>
      <c r="H139" s="39">
        <v>1</v>
      </c>
      <c r="M139" s="27">
        <f t="shared" si="3"/>
        <v>1</v>
      </c>
    </row>
    <row r="140" spans="1:13" ht="15.75">
      <c r="A140" s="27">
        <v>65</v>
      </c>
      <c r="B140" s="4" t="s">
        <v>8</v>
      </c>
      <c r="C140" s="4" t="s">
        <v>178</v>
      </c>
      <c r="D140" s="4" t="s">
        <v>346</v>
      </c>
      <c r="E140" s="31">
        <v>1992</v>
      </c>
      <c r="F140" s="1" t="s">
        <v>45</v>
      </c>
      <c r="G140" s="1" t="s">
        <v>179</v>
      </c>
      <c r="H140" s="39">
        <v>1</v>
      </c>
      <c r="M140" s="27">
        <f t="shared" si="3"/>
        <v>1</v>
      </c>
    </row>
    <row r="141" spans="1:13" ht="15.75">
      <c r="A141" s="27">
        <v>65</v>
      </c>
      <c r="B141" s="4" t="s">
        <v>152</v>
      </c>
      <c r="C141" s="4" t="s">
        <v>180</v>
      </c>
      <c r="D141" s="4" t="s">
        <v>345</v>
      </c>
      <c r="E141" s="31">
        <v>1968</v>
      </c>
      <c r="F141" s="2"/>
      <c r="G141" s="1" t="s">
        <v>181</v>
      </c>
      <c r="H141" s="39">
        <v>1</v>
      </c>
      <c r="M141" s="27">
        <f t="shared" si="3"/>
        <v>1</v>
      </c>
    </row>
    <row r="142" spans="1:13" ht="15.75">
      <c r="A142" s="27">
        <v>65</v>
      </c>
      <c r="B142" s="4" t="s">
        <v>185</v>
      </c>
      <c r="C142" s="4" t="s">
        <v>186</v>
      </c>
      <c r="D142" s="4" t="s">
        <v>345</v>
      </c>
      <c r="E142" s="31">
        <v>1973</v>
      </c>
      <c r="F142" s="1" t="s">
        <v>45</v>
      </c>
      <c r="G142" s="1" t="s">
        <v>22</v>
      </c>
      <c r="H142" s="39">
        <v>1</v>
      </c>
      <c r="M142" s="27">
        <f t="shared" si="3"/>
        <v>1</v>
      </c>
    </row>
    <row r="143" spans="1:13" ht="15.75">
      <c r="A143" s="27">
        <v>65</v>
      </c>
      <c r="B143" s="4" t="s">
        <v>36</v>
      </c>
      <c r="C143" s="4" t="s">
        <v>279</v>
      </c>
      <c r="D143" s="4" t="s">
        <v>346</v>
      </c>
      <c r="E143" s="31">
        <v>1986</v>
      </c>
      <c r="F143" s="2"/>
      <c r="G143" s="1" t="s">
        <v>191</v>
      </c>
      <c r="H143" s="39">
        <v>1</v>
      </c>
      <c r="M143" s="27">
        <f t="shared" ref="M143:M158" si="4">SUM(H143:L143)</f>
        <v>1</v>
      </c>
    </row>
    <row r="144" spans="1:13" ht="15.75">
      <c r="A144" s="27">
        <v>65</v>
      </c>
      <c r="B144" s="4" t="s">
        <v>63</v>
      </c>
      <c r="C144" s="4" t="s">
        <v>192</v>
      </c>
      <c r="D144" s="4" t="s">
        <v>346</v>
      </c>
      <c r="E144" s="31">
        <v>1989</v>
      </c>
      <c r="F144" s="2"/>
      <c r="G144" s="1" t="s">
        <v>4</v>
      </c>
      <c r="H144" s="39">
        <v>1</v>
      </c>
      <c r="M144" s="27">
        <f t="shared" si="4"/>
        <v>1</v>
      </c>
    </row>
    <row r="145" spans="1:13" ht="15.75">
      <c r="A145" s="27">
        <v>65</v>
      </c>
      <c r="B145" s="4" t="s">
        <v>60</v>
      </c>
      <c r="C145" s="4" t="s">
        <v>195</v>
      </c>
      <c r="D145" s="4" t="s">
        <v>345</v>
      </c>
      <c r="E145" s="31">
        <v>1967</v>
      </c>
      <c r="F145" s="1" t="s">
        <v>196</v>
      </c>
      <c r="G145" s="1" t="s">
        <v>22</v>
      </c>
      <c r="H145" s="39">
        <v>1</v>
      </c>
      <c r="M145" s="27">
        <f t="shared" si="4"/>
        <v>1</v>
      </c>
    </row>
    <row r="146" spans="1:13" ht="15.75">
      <c r="A146" s="27">
        <v>65</v>
      </c>
      <c r="B146" s="4" t="s">
        <v>199</v>
      </c>
      <c r="C146" s="4" t="s">
        <v>200</v>
      </c>
      <c r="D146" s="4" t="s">
        <v>346</v>
      </c>
      <c r="E146" s="31">
        <v>1992</v>
      </c>
      <c r="F146" s="1" t="s">
        <v>201</v>
      </c>
      <c r="G146" s="1" t="s">
        <v>202</v>
      </c>
      <c r="H146" s="39">
        <v>1</v>
      </c>
      <c r="M146" s="27">
        <f t="shared" si="4"/>
        <v>1</v>
      </c>
    </row>
    <row r="147" spans="1:13" ht="15.75">
      <c r="A147" s="27">
        <v>65</v>
      </c>
      <c r="B147" s="4" t="s">
        <v>206</v>
      </c>
      <c r="C147" s="4" t="s">
        <v>207</v>
      </c>
      <c r="D147" s="4" t="s">
        <v>344</v>
      </c>
      <c r="E147" s="31">
        <v>1954</v>
      </c>
      <c r="F147" s="1" t="s">
        <v>31</v>
      </c>
      <c r="G147" s="1" t="s">
        <v>5</v>
      </c>
      <c r="H147" s="39">
        <v>1</v>
      </c>
      <c r="M147" s="27">
        <f t="shared" si="4"/>
        <v>1</v>
      </c>
    </row>
    <row r="148" spans="1:13" ht="15.75">
      <c r="A148" s="27">
        <v>65</v>
      </c>
      <c r="B148" s="4" t="s">
        <v>8</v>
      </c>
      <c r="C148" s="4" t="s">
        <v>208</v>
      </c>
      <c r="D148" s="4" t="s">
        <v>346</v>
      </c>
      <c r="E148" s="31">
        <v>1986</v>
      </c>
      <c r="F148" s="2"/>
      <c r="G148" s="1" t="s">
        <v>22</v>
      </c>
      <c r="H148" s="39">
        <v>1</v>
      </c>
      <c r="M148" s="27">
        <f t="shared" si="4"/>
        <v>1</v>
      </c>
    </row>
    <row r="149" spans="1:13" ht="15.75">
      <c r="A149" s="27">
        <v>65</v>
      </c>
      <c r="B149" s="4" t="s">
        <v>63</v>
      </c>
      <c r="C149" s="4" t="s">
        <v>209</v>
      </c>
      <c r="D149" s="4" t="s">
        <v>346</v>
      </c>
      <c r="E149" s="31">
        <v>1981</v>
      </c>
      <c r="F149" s="2"/>
      <c r="G149" s="1" t="s">
        <v>210</v>
      </c>
      <c r="H149" s="39">
        <v>1</v>
      </c>
      <c r="M149" s="27">
        <f t="shared" si="4"/>
        <v>1</v>
      </c>
    </row>
    <row r="150" spans="1:13" ht="15.75">
      <c r="A150" s="27">
        <v>65</v>
      </c>
      <c r="B150" s="4" t="s">
        <v>217</v>
      </c>
      <c r="C150" s="4" t="s">
        <v>218</v>
      </c>
      <c r="D150" s="4" t="s">
        <v>345</v>
      </c>
      <c r="E150" s="31">
        <v>1970</v>
      </c>
      <c r="F150" s="2"/>
      <c r="G150" s="1" t="s">
        <v>219</v>
      </c>
      <c r="H150" s="39">
        <v>1</v>
      </c>
      <c r="M150" s="27">
        <f t="shared" si="4"/>
        <v>1</v>
      </c>
    </row>
    <row r="151" spans="1:13" ht="15.75">
      <c r="A151" s="27">
        <v>65</v>
      </c>
      <c r="B151" s="4" t="s">
        <v>9</v>
      </c>
      <c r="C151" s="4" t="s">
        <v>227</v>
      </c>
      <c r="D151" s="4" t="s">
        <v>345</v>
      </c>
      <c r="E151" s="31">
        <v>1966</v>
      </c>
      <c r="F151" s="2"/>
      <c r="G151" s="1" t="s">
        <v>22</v>
      </c>
      <c r="H151" s="39">
        <v>1</v>
      </c>
      <c r="M151" s="27">
        <f t="shared" si="4"/>
        <v>1</v>
      </c>
    </row>
    <row r="152" spans="1:13" ht="15.75">
      <c r="A152" s="27">
        <v>65</v>
      </c>
      <c r="B152" s="4" t="s">
        <v>26</v>
      </c>
      <c r="C152" s="4" t="s">
        <v>228</v>
      </c>
      <c r="D152" s="4" t="s">
        <v>346</v>
      </c>
      <c r="E152" s="31">
        <v>1993</v>
      </c>
      <c r="F152" s="2"/>
      <c r="G152" s="1" t="s">
        <v>57</v>
      </c>
      <c r="H152" s="39">
        <v>1</v>
      </c>
      <c r="M152" s="27">
        <f t="shared" si="4"/>
        <v>1</v>
      </c>
    </row>
    <row r="153" spans="1:13" ht="15.75">
      <c r="A153" s="27">
        <v>65</v>
      </c>
      <c r="B153" s="4" t="s">
        <v>23</v>
      </c>
      <c r="C153" s="4" t="s">
        <v>229</v>
      </c>
      <c r="D153" s="4" t="s">
        <v>344</v>
      </c>
      <c r="E153" s="31">
        <v>1951</v>
      </c>
      <c r="F153" s="1" t="s">
        <v>230</v>
      </c>
      <c r="G153" s="1" t="s">
        <v>230</v>
      </c>
      <c r="H153" s="39">
        <v>1</v>
      </c>
      <c r="M153" s="27">
        <f t="shared" si="4"/>
        <v>1</v>
      </c>
    </row>
    <row r="154" spans="1:13" ht="15.75">
      <c r="A154" s="27">
        <v>65</v>
      </c>
      <c r="B154" s="4" t="s">
        <v>84</v>
      </c>
      <c r="C154" s="4" t="s">
        <v>231</v>
      </c>
      <c r="D154" s="4" t="s">
        <v>346</v>
      </c>
      <c r="E154" s="31">
        <v>1984</v>
      </c>
      <c r="F154" s="2"/>
      <c r="G154" s="1" t="s">
        <v>53</v>
      </c>
      <c r="H154" s="39">
        <v>1</v>
      </c>
      <c r="M154" s="27">
        <f t="shared" si="4"/>
        <v>1</v>
      </c>
    </row>
    <row r="155" spans="1:13" ht="15.75">
      <c r="A155" s="27">
        <v>65</v>
      </c>
      <c r="B155" s="4" t="s">
        <v>239</v>
      </c>
      <c r="C155" s="4" t="s">
        <v>240</v>
      </c>
      <c r="D155" s="4" t="s">
        <v>346</v>
      </c>
      <c r="E155" s="31">
        <v>1981</v>
      </c>
      <c r="F155" s="1" t="s">
        <v>241</v>
      </c>
      <c r="G155" s="1" t="s">
        <v>22</v>
      </c>
      <c r="H155" s="39">
        <v>1</v>
      </c>
      <c r="M155" s="27">
        <f t="shared" si="4"/>
        <v>1</v>
      </c>
    </row>
    <row r="156" spans="1:13" ht="15.75">
      <c r="A156" s="27">
        <v>65</v>
      </c>
      <c r="B156" s="4" t="s">
        <v>95</v>
      </c>
      <c r="C156" s="4" t="s">
        <v>244</v>
      </c>
      <c r="D156" s="4" t="s">
        <v>344</v>
      </c>
      <c r="E156" s="31">
        <v>1963</v>
      </c>
      <c r="F156" s="2"/>
      <c r="G156" s="1" t="s">
        <v>22</v>
      </c>
      <c r="H156" s="39">
        <v>1</v>
      </c>
      <c r="M156" s="27">
        <f t="shared" si="4"/>
        <v>1</v>
      </c>
    </row>
    <row r="157" spans="1:13" ht="15.75">
      <c r="A157" s="27">
        <v>65</v>
      </c>
      <c r="B157" s="4" t="s">
        <v>131</v>
      </c>
      <c r="C157" s="4" t="s">
        <v>248</v>
      </c>
      <c r="D157" s="4" t="s">
        <v>344</v>
      </c>
      <c r="E157" s="31">
        <v>1951</v>
      </c>
      <c r="F157" s="2"/>
      <c r="G157" s="1" t="s">
        <v>249</v>
      </c>
      <c r="H157" s="39">
        <v>1</v>
      </c>
      <c r="M157" s="27">
        <f t="shared" si="4"/>
        <v>1</v>
      </c>
    </row>
    <row r="158" spans="1:13" ht="15.75">
      <c r="A158" s="27">
        <v>65</v>
      </c>
      <c r="B158" s="4" t="s">
        <v>0</v>
      </c>
      <c r="C158" s="4" t="s">
        <v>251</v>
      </c>
      <c r="D158" s="4" t="s">
        <v>344</v>
      </c>
      <c r="E158" s="31">
        <v>1963</v>
      </c>
      <c r="F158" s="2"/>
      <c r="G158" s="1" t="s">
        <v>4</v>
      </c>
      <c r="H158" s="39">
        <v>1</v>
      </c>
      <c r="M158" s="27">
        <f t="shared" si="4"/>
        <v>1</v>
      </c>
    </row>
  </sheetData>
  <sortState ref="B47:M88">
    <sortCondition descending="1" ref="M47:M88"/>
  </sortState>
  <mergeCells count="2">
    <mergeCell ref="A1:M1"/>
    <mergeCell ref="A2:M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tabSelected="1" view="pageBreakPreview" topLeftCell="A29" zoomScale="130" zoomScaleSheetLayoutView="130" workbookViewId="0">
      <selection activeCell="E40" sqref="E40"/>
    </sheetView>
  </sheetViews>
  <sheetFormatPr defaultRowHeight="15"/>
  <cols>
    <col min="1" max="1" width="4.875" customWidth="1"/>
    <col min="2" max="2" width="18.5" customWidth="1"/>
    <col min="3" max="3" width="4.375" bestFit="1" customWidth="1"/>
    <col min="4" max="4" width="22.875" customWidth="1"/>
    <col min="5" max="5" width="5.75" style="77" customWidth="1"/>
    <col min="6" max="6" width="5.75" style="77" hidden="1" customWidth="1"/>
    <col min="7" max="7" width="5.75" style="77" customWidth="1"/>
    <col min="8" max="8" width="5.75" style="77" hidden="1" customWidth="1"/>
    <col min="9" max="9" width="3.5" style="84" bestFit="1" customWidth="1"/>
    <col min="10" max="10" width="5.75" style="84" hidden="1" customWidth="1"/>
    <col min="11" max="11" width="5.75" style="104" customWidth="1"/>
    <col min="12" max="13" width="5.75" hidden="1" customWidth="1"/>
    <col min="14" max="14" width="5.5" bestFit="1" customWidth="1"/>
  </cols>
  <sheetData>
    <row r="1" spans="1:15" ht="26.25">
      <c r="A1" s="95" t="s">
        <v>281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5" ht="26.25">
      <c r="A2" s="98" t="s">
        <v>277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</row>
    <row r="3" spans="1:15" ht="14.25">
      <c r="A3" s="43"/>
      <c r="B3" s="46"/>
      <c r="C3" s="43"/>
      <c r="D3" s="46"/>
      <c r="E3" s="71"/>
      <c r="F3" s="71"/>
      <c r="G3" s="71"/>
      <c r="H3" s="71"/>
      <c r="I3" s="81"/>
      <c r="J3" s="81"/>
      <c r="K3" s="101"/>
      <c r="L3" s="43"/>
      <c r="M3" s="43"/>
      <c r="N3" s="43"/>
    </row>
    <row r="4" spans="1:15" ht="14.25">
      <c r="A4" s="7" t="s">
        <v>325</v>
      </c>
      <c r="B4" s="53"/>
      <c r="C4" s="54"/>
      <c r="D4" s="55"/>
      <c r="E4" s="72"/>
      <c r="F4" s="72"/>
      <c r="G4" s="72"/>
      <c r="H4" s="72"/>
      <c r="I4" s="78"/>
      <c r="J4" s="78"/>
      <c r="K4" s="56"/>
      <c r="L4" s="54"/>
      <c r="M4" s="54"/>
      <c r="N4" s="57"/>
    </row>
    <row r="5" spans="1:15" ht="14.25">
      <c r="A5" s="11" t="s">
        <v>269</v>
      </c>
      <c r="B5" s="58"/>
      <c r="C5" s="59"/>
      <c r="D5" s="60"/>
      <c r="E5" s="73"/>
      <c r="F5" s="73"/>
      <c r="G5" s="73"/>
      <c r="H5" s="73"/>
      <c r="I5" s="79"/>
      <c r="J5" s="79"/>
      <c r="K5" s="61"/>
      <c r="L5" s="59"/>
      <c r="M5" s="59"/>
      <c r="N5" s="62"/>
    </row>
    <row r="6" spans="1:15" ht="14.25">
      <c r="A6" s="105" t="s">
        <v>361</v>
      </c>
      <c r="B6" s="58"/>
      <c r="C6" s="59"/>
      <c r="D6" s="60"/>
      <c r="E6" s="73"/>
      <c r="F6" s="73"/>
      <c r="G6" s="73"/>
      <c r="H6" s="73"/>
      <c r="I6" s="79"/>
      <c r="J6" s="79"/>
      <c r="K6" s="61"/>
      <c r="L6" s="59"/>
      <c r="M6" s="59"/>
      <c r="N6" s="62"/>
    </row>
    <row r="7" spans="1:15" ht="14.25">
      <c r="A7" s="106" t="s">
        <v>362</v>
      </c>
      <c r="B7" s="63"/>
      <c r="C7" s="64"/>
      <c r="D7" s="65"/>
      <c r="E7" s="74"/>
      <c r="F7" s="74"/>
      <c r="G7" s="74"/>
      <c r="H7" s="74"/>
      <c r="I7" s="80"/>
      <c r="J7" s="80"/>
      <c r="K7" s="66"/>
      <c r="L7" s="64"/>
      <c r="M7" s="64"/>
      <c r="N7" s="67"/>
    </row>
    <row r="8" spans="1:15" ht="14.25">
      <c r="A8" s="43"/>
      <c r="B8" s="46"/>
      <c r="C8" s="43"/>
      <c r="D8" s="46"/>
      <c r="E8" s="71"/>
      <c r="F8" s="71"/>
      <c r="G8" s="71"/>
      <c r="H8" s="71"/>
      <c r="I8" s="81"/>
      <c r="J8" s="81"/>
      <c r="K8" s="101"/>
      <c r="L8" s="43"/>
      <c r="M8" s="43"/>
      <c r="N8" s="43"/>
    </row>
    <row r="9" spans="1:15" ht="14.25">
      <c r="A9" s="43"/>
      <c r="B9" s="51" t="s">
        <v>282</v>
      </c>
      <c r="C9" s="43"/>
      <c r="D9" s="46"/>
      <c r="E9" s="71"/>
      <c r="F9" s="71"/>
      <c r="G9" s="71"/>
      <c r="H9" s="71"/>
      <c r="I9" s="81"/>
      <c r="J9" s="81"/>
      <c r="K9" s="101"/>
      <c r="L9" s="43"/>
      <c r="M9" s="43"/>
      <c r="N9" s="43"/>
    </row>
    <row r="10" spans="1:15" ht="14.25">
      <c r="A10" s="52" t="s">
        <v>270</v>
      </c>
      <c r="B10" s="47" t="s">
        <v>271</v>
      </c>
      <c r="C10" s="48" t="s">
        <v>272</v>
      </c>
      <c r="D10" s="49" t="s">
        <v>283</v>
      </c>
      <c r="E10" s="75">
        <v>1</v>
      </c>
      <c r="F10" s="75"/>
      <c r="G10" s="75">
        <v>2</v>
      </c>
      <c r="H10" s="75"/>
      <c r="I10" s="82">
        <v>3</v>
      </c>
      <c r="J10" s="82"/>
      <c r="K10" s="102">
        <v>4</v>
      </c>
      <c r="L10" s="48"/>
      <c r="M10" s="48"/>
      <c r="N10" s="50" t="s">
        <v>275</v>
      </c>
    </row>
    <row r="11" spans="1:15" ht="14.25">
      <c r="A11" s="46">
        <v>1</v>
      </c>
      <c r="B11" s="43" t="s">
        <v>284</v>
      </c>
      <c r="C11" s="46">
        <v>1995</v>
      </c>
      <c r="D11" s="43" t="s">
        <v>67</v>
      </c>
      <c r="E11" s="76"/>
      <c r="F11" s="76"/>
      <c r="G11" s="71"/>
      <c r="H11" s="71"/>
      <c r="I11" s="83">
        <v>100</v>
      </c>
      <c r="J11" s="83"/>
      <c r="K11" s="103"/>
      <c r="L11" s="46"/>
      <c r="M11" s="43"/>
      <c r="N11" s="46">
        <f>SUM(E11:M11)</f>
        <v>100</v>
      </c>
    </row>
    <row r="12" spans="1:15" ht="14.25">
      <c r="A12" s="43"/>
      <c r="B12" s="44"/>
      <c r="C12" s="43"/>
      <c r="D12" s="43"/>
      <c r="E12" s="71"/>
      <c r="F12" s="71"/>
      <c r="G12" s="71"/>
      <c r="H12" s="71"/>
      <c r="I12" s="81"/>
      <c r="J12" s="81"/>
      <c r="K12" s="101"/>
      <c r="L12" s="43"/>
      <c r="M12" s="43"/>
      <c r="N12" s="43"/>
    </row>
    <row r="13" spans="1:15" ht="14.25">
      <c r="A13" s="43"/>
      <c r="B13" s="51" t="s">
        <v>285</v>
      </c>
      <c r="C13" s="43"/>
      <c r="D13" s="46"/>
      <c r="E13" s="71"/>
      <c r="F13" s="71"/>
      <c r="G13" s="71"/>
      <c r="H13" s="71"/>
      <c r="I13" s="81"/>
      <c r="J13" s="81"/>
      <c r="K13" s="101"/>
      <c r="L13" s="43"/>
      <c r="M13" s="43"/>
      <c r="N13" s="43"/>
    </row>
    <row r="14" spans="1:15" ht="14.25">
      <c r="A14" s="52" t="s">
        <v>270</v>
      </c>
      <c r="B14" s="47" t="s">
        <v>271</v>
      </c>
      <c r="C14" s="48" t="s">
        <v>272</v>
      </c>
      <c r="D14" s="49" t="s">
        <v>283</v>
      </c>
      <c r="E14" s="75">
        <v>1</v>
      </c>
      <c r="F14" s="75"/>
      <c r="G14" s="75">
        <v>2</v>
      </c>
      <c r="H14" s="75"/>
      <c r="I14" s="75">
        <v>3</v>
      </c>
      <c r="J14" s="75"/>
      <c r="K14" s="102">
        <v>4</v>
      </c>
      <c r="L14" s="48"/>
      <c r="M14" s="48"/>
      <c r="N14" s="50" t="s">
        <v>275</v>
      </c>
    </row>
    <row r="15" spans="1:15" ht="14.25">
      <c r="A15" s="46">
        <v>1</v>
      </c>
      <c r="B15" s="43" t="s">
        <v>290</v>
      </c>
      <c r="C15" s="46">
        <v>1981</v>
      </c>
      <c r="D15" s="43" t="s">
        <v>11</v>
      </c>
      <c r="E15" s="76">
        <v>90</v>
      </c>
      <c r="F15" s="76">
        <v>97.06</v>
      </c>
      <c r="G15" s="76">
        <v>100</v>
      </c>
      <c r="H15" s="76">
        <v>100</v>
      </c>
      <c r="I15" s="83">
        <v>81</v>
      </c>
      <c r="J15" s="83">
        <v>89.42</v>
      </c>
      <c r="K15" s="103">
        <v>60</v>
      </c>
      <c r="L15" s="68"/>
      <c r="M15" s="43"/>
      <c r="N15" s="46">
        <f>E15+G15+I15</f>
        <v>271</v>
      </c>
      <c r="O15">
        <f>F15+H15+J15</f>
        <v>286.48</v>
      </c>
    </row>
    <row r="16" spans="1:15" ht="14.25">
      <c r="A16" s="46">
        <v>2</v>
      </c>
      <c r="B16" s="43" t="s">
        <v>289</v>
      </c>
      <c r="C16" s="46">
        <v>1980</v>
      </c>
      <c r="D16" s="43" t="s">
        <v>67</v>
      </c>
      <c r="E16" s="71">
        <v>100</v>
      </c>
      <c r="F16" s="71">
        <v>100</v>
      </c>
      <c r="G16" s="76"/>
      <c r="H16" s="76"/>
      <c r="I16" s="83">
        <v>90</v>
      </c>
      <c r="J16" s="83">
        <v>96.04</v>
      </c>
      <c r="K16" s="103">
        <v>73</v>
      </c>
      <c r="L16" s="46"/>
      <c r="M16" s="43"/>
      <c r="N16" s="46">
        <f>E16+G16+I16+K16</f>
        <v>263</v>
      </c>
      <c r="O16">
        <f t="shared" ref="O16:O19" si="0">F16+H16+J16</f>
        <v>196.04000000000002</v>
      </c>
    </row>
    <row r="17" spans="1:15" ht="14.25">
      <c r="A17" s="46">
        <v>3</v>
      </c>
      <c r="B17" s="43" t="s">
        <v>291</v>
      </c>
      <c r="C17" s="46">
        <v>1973</v>
      </c>
      <c r="D17" s="43" t="s">
        <v>292</v>
      </c>
      <c r="E17" s="76">
        <v>81</v>
      </c>
      <c r="F17" s="76">
        <v>86.67</v>
      </c>
      <c r="G17" s="76">
        <v>81</v>
      </c>
      <c r="H17" s="76">
        <v>92.15</v>
      </c>
      <c r="I17" s="83">
        <v>73</v>
      </c>
      <c r="J17" s="83">
        <v>82.42</v>
      </c>
      <c r="K17" s="103">
        <v>55</v>
      </c>
      <c r="L17" s="68"/>
      <c r="M17" s="43"/>
      <c r="N17" s="46">
        <f>E17+G17+I17</f>
        <v>235</v>
      </c>
      <c r="O17">
        <f t="shared" si="0"/>
        <v>261.24</v>
      </c>
    </row>
    <row r="18" spans="1:15" ht="14.25">
      <c r="A18" s="46">
        <v>4</v>
      </c>
      <c r="B18" s="43" t="s">
        <v>287</v>
      </c>
      <c r="C18" s="46">
        <v>1990</v>
      </c>
      <c r="D18" s="43" t="s">
        <v>32</v>
      </c>
      <c r="E18" s="76"/>
      <c r="F18" s="76"/>
      <c r="G18" s="71"/>
      <c r="H18" s="71"/>
      <c r="I18" s="83">
        <v>100</v>
      </c>
      <c r="J18" s="83">
        <v>100</v>
      </c>
      <c r="K18" s="103">
        <v>100</v>
      </c>
      <c r="L18" s="46"/>
      <c r="M18" s="43"/>
      <c r="N18" s="46">
        <f>E18+G18+I18+K18</f>
        <v>200</v>
      </c>
      <c r="O18">
        <f t="shared" si="0"/>
        <v>100</v>
      </c>
    </row>
    <row r="19" spans="1:15" ht="14.25">
      <c r="A19" s="46">
        <v>5</v>
      </c>
      <c r="B19" s="43" t="s">
        <v>293</v>
      </c>
      <c r="C19" s="46">
        <v>1973</v>
      </c>
      <c r="D19" s="43" t="s">
        <v>32</v>
      </c>
      <c r="E19" s="76"/>
      <c r="F19" s="76"/>
      <c r="G19" s="76">
        <v>90</v>
      </c>
      <c r="H19" s="76">
        <v>99.27</v>
      </c>
      <c r="I19" s="81"/>
      <c r="J19" s="81"/>
      <c r="K19" s="103">
        <v>66</v>
      </c>
      <c r="L19" s="43"/>
      <c r="M19" s="43"/>
      <c r="N19" s="46">
        <f>E19+G19+I19+K19</f>
        <v>156</v>
      </c>
      <c r="O19">
        <f t="shared" si="0"/>
        <v>99.27</v>
      </c>
    </row>
    <row r="20" spans="1:15" ht="14.25">
      <c r="A20" s="46">
        <v>6</v>
      </c>
      <c r="B20" s="43" t="s">
        <v>295</v>
      </c>
      <c r="C20" s="46">
        <v>1990</v>
      </c>
      <c r="D20" s="43" t="s">
        <v>11</v>
      </c>
      <c r="E20" s="71"/>
      <c r="F20" s="71"/>
      <c r="G20" s="71"/>
      <c r="H20" s="71"/>
      <c r="I20" s="81"/>
      <c r="J20" s="81"/>
      <c r="K20" s="101">
        <v>90</v>
      </c>
      <c r="L20" s="46"/>
      <c r="M20" s="43"/>
      <c r="N20" s="46">
        <f>E20+G20+I20+K20</f>
        <v>90</v>
      </c>
    </row>
    <row r="21" spans="1:15" ht="14.25">
      <c r="A21" s="46">
        <v>7</v>
      </c>
      <c r="B21" s="43" t="s">
        <v>286</v>
      </c>
      <c r="C21" s="46">
        <v>1991</v>
      </c>
      <c r="D21" s="43" t="s">
        <v>32</v>
      </c>
      <c r="E21" s="76"/>
      <c r="F21" s="76"/>
      <c r="G21" s="76"/>
      <c r="H21" s="76"/>
      <c r="I21" s="83"/>
      <c r="J21" s="83"/>
      <c r="K21" s="103">
        <v>81</v>
      </c>
      <c r="L21" s="46"/>
      <c r="M21" s="43"/>
      <c r="N21" s="46">
        <f>E21+G21+I21+K21</f>
        <v>81</v>
      </c>
    </row>
    <row r="22" spans="1:15" ht="14.25" hidden="1">
      <c r="A22" s="46">
        <v>8</v>
      </c>
      <c r="B22" s="43" t="s">
        <v>288</v>
      </c>
      <c r="C22" s="46">
        <v>1991</v>
      </c>
      <c r="D22" s="43" t="s">
        <v>32</v>
      </c>
      <c r="E22" s="71"/>
      <c r="F22" s="71"/>
      <c r="G22" s="76"/>
      <c r="H22" s="76"/>
      <c r="I22" s="83"/>
      <c r="J22" s="83"/>
      <c r="K22" s="103"/>
      <c r="L22" s="46"/>
      <c r="M22" s="43"/>
      <c r="N22" s="46">
        <f>E22+G22+I22+K22</f>
        <v>0</v>
      </c>
    </row>
    <row r="23" spans="1:15" ht="14.25" hidden="1">
      <c r="A23" s="46">
        <v>9</v>
      </c>
      <c r="B23" s="43" t="s">
        <v>294</v>
      </c>
      <c r="C23" s="46">
        <v>1980</v>
      </c>
      <c r="D23" s="43" t="s">
        <v>67</v>
      </c>
      <c r="E23" s="71"/>
      <c r="F23" s="71"/>
      <c r="G23" s="71"/>
      <c r="H23" s="71"/>
      <c r="I23" s="83"/>
      <c r="J23" s="83"/>
      <c r="K23" s="103"/>
      <c r="L23" s="46"/>
      <c r="M23" s="43"/>
      <c r="N23" s="46">
        <f>E23+G23+I23+K23</f>
        <v>0</v>
      </c>
    </row>
    <row r="24" spans="1:15" ht="14.25">
      <c r="A24" s="43"/>
      <c r="B24" s="43"/>
      <c r="C24" s="43"/>
      <c r="D24" s="43"/>
      <c r="E24" s="71"/>
      <c r="F24" s="71"/>
      <c r="G24" s="71"/>
      <c r="H24" s="71"/>
      <c r="I24" s="81"/>
      <c r="J24" s="81"/>
      <c r="K24" s="101"/>
      <c r="L24" s="43"/>
      <c r="M24" s="43"/>
      <c r="N24" s="43"/>
    </row>
    <row r="25" spans="1:15" ht="14.25">
      <c r="A25" s="43"/>
      <c r="B25" s="51" t="s">
        <v>296</v>
      </c>
      <c r="C25" s="43"/>
      <c r="D25" s="46"/>
      <c r="E25" s="71"/>
      <c r="F25" s="71"/>
      <c r="G25" s="71"/>
      <c r="H25" s="71"/>
      <c r="I25" s="81"/>
      <c r="J25" s="81"/>
      <c r="K25" s="101"/>
      <c r="L25" s="43"/>
      <c r="M25" s="43"/>
      <c r="N25" s="43"/>
    </row>
    <row r="26" spans="1:15" ht="14.25">
      <c r="A26" s="52" t="s">
        <v>270</v>
      </c>
      <c r="B26" s="47" t="s">
        <v>271</v>
      </c>
      <c r="C26" s="48" t="s">
        <v>272</v>
      </c>
      <c r="D26" s="49" t="s">
        <v>283</v>
      </c>
      <c r="E26" s="75">
        <v>1</v>
      </c>
      <c r="F26" s="75"/>
      <c r="G26" s="75">
        <v>2</v>
      </c>
      <c r="H26" s="75"/>
      <c r="I26" s="75">
        <v>3</v>
      </c>
      <c r="J26" s="75"/>
      <c r="K26" s="102">
        <v>4</v>
      </c>
      <c r="L26" s="48"/>
      <c r="M26" s="48"/>
      <c r="N26" s="50" t="s">
        <v>275</v>
      </c>
    </row>
    <row r="27" spans="1:15" ht="14.25" hidden="1">
      <c r="A27" s="46">
        <v>1</v>
      </c>
      <c r="B27" s="43" t="s">
        <v>297</v>
      </c>
      <c r="C27" s="46">
        <v>1994</v>
      </c>
      <c r="D27" s="43" t="s">
        <v>67</v>
      </c>
      <c r="E27" s="76"/>
      <c r="F27" s="76"/>
      <c r="G27" s="76"/>
      <c r="H27" s="76"/>
      <c r="I27" s="83"/>
      <c r="J27" s="83"/>
      <c r="K27" s="101"/>
      <c r="L27" s="46"/>
      <c r="M27" s="43"/>
      <c r="N27" s="46">
        <f t="shared" ref="N27" si="1">SUM(E27:M27)</f>
        <v>0</v>
      </c>
    </row>
    <row r="28" spans="1:15" ht="14.25" hidden="1">
      <c r="A28" s="46">
        <v>2</v>
      </c>
      <c r="B28" s="43" t="s">
        <v>298</v>
      </c>
      <c r="C28" s="46">
        <v>1993</v>
      </c>
      <c r="D28" s="43" t="s">
        <v>67</v>
      </c>
      <c r="E28" s="76"/>
      <c r="F28" s="76"/>
      <c r="G28" s="71"/>
      <c r="H28" s="71"/>
      <c r="I28" s="81"/>
      <c r="J28" s="81"/>
      <c r="K28" s="101"/>
      <c r="L28" s="46"/>
      <c r="M28" s="43"/>
      <c r="N28" s="46">
        <f>SUM(E28:M28)</f>
        <v>0</v>
      </c>
    </row>
    <row r="29" spans="1:15" ht="14.25">
      <c r="A29" s="46">
        <v>1</v>
      </c>
      <c r="B29" s="43" t="s">
        <v>322</v>
      </c>
      <c r="C29" s="46">
        <v>1996</v>
      </c>
      <c r="D29" s="43" t="s">
        <v>11</v>
      </c>
      <c r="E29" s="71">
        <v>100</v>
      </c>
      <c r="F29" s="71"/>
      <c r="G29" s="71">
        <v>100</v>
      </c>
      <c r="H29" s="71"/>
      <c r="I29" s="81">
        <v>100</v>
      </c>
      <c r="J29" s="81"/>
      <c r="K29" s="101"/>
      <c r="L29" s="46"/>
      <c r="M29" s="43"/>
      <c r="N29" s="46">
        <f>SUM(E29:M29)</f>
        <v>300</v>
      </c>
    </row>
    <row r="30" spans="1:15" ht="14.25">
      <c r="A30" s="43"/>
      <c r="B30" s="43"/>
      <c r="C30" s="43"/>
      <c r="D30" s="43"/>
      <c r="E30" s="71"/>
      <c r="F30" s="71"/>
      <c r="G30" s="71"/>
      <c r="H30" s="71"/>
      <c r="I30" s="81"/>
      <c r="J30" s="81"/>
      <c r="K30" s="101"/>
      <c r="L30" s="43"/>
      <c r="M30" s="43"/>
      <c r="N30" s="43"/>
    </row>
    <row r="31" spans="1:15" ht="14.25">
      <c r="A31" s="43"/>
      <c r="B31" s="51" t="s">
        <v>300</v>
      </c>
      <c r="C31" s="43"/>
      <c r="D31" s="46"/>
      <c r="E31" s="71"/>
      <c r="F31" s="71"/>
      <c r="G31" s="71"/>
      <c r="H31" s="71"/>
      <c r="I31" s="81"/>
      <c r="J31" s="81"/>
      <c r="K31" s="101"/>
      <c r="L31" s="43"/>
      <c r="M31" s="43"/>
      <c r="N31" s="43"/>
    </row>
    <row r="32" spans="1:15" ht="14.25">
      <c r="A32" s="52" t="s">
        <v>270</v>
      </c>
      <c r="B32" s="47" t="s">
        <v>271</v>
      </c>
      <c r="C32" s="48" t="s">
        <v>272</v>
      </c>
      <c r="D32" s="49" t="s">
        <v>283</v>
      </c>
      <c r="E32" s="75">
        <v>1</v>
      </c>
      <c r="F32" s="75"/>
      <c r="G32" s="75">
        <v>2</v>
      </c>
      <c r="H32" s="75"/>
      <c r="I32" s="75">
        <v>3</v>
      </c>
      <c r="J32" s="75"/>
      <c r="K32" s="102">
        <v>4</v>
      </c>
      <c r="L32" s="48"/>
      <c r="M32" s="48"/>
      <c r="N32" s="50" t="s">
        <v>275</v>
      </c>
    </row>
    <row r="33" spans="1:17" ht="14.25">
      <c r="A33" s="46">
        <v>1</v>
      </c>
      <c r="B33" s="43" t="s">
        <v>306</v>
      </c>
      <c r="C33" s="46">
        <v>1976</v>
      </c>
      <c r="D33" s="43" t="s">
        <v>307</v>
      </c>
      <c r="E33" s="76">
        <v>100</v>
      </c>
      <c r="F33" s="76">
        <v>100</v>
      </c>
      <c r="G33" s="76"/>
      <c r="H33" s="76"/>
      <c r="I33" s="81">
        <v>100</v>
      </c>
      <c r="J33" s="81">
        <v>100</v>
      </c>
      <c r="K33" s="103">
        <v>100</v>
      </c>
      <c r="L33" s="43"/>
      <c r="M33" s="43"/>
      <c r="N33" s="46">
        <f>E33+I33+K33</f>
        <v>300</v>
      </c>
      <c r="O33">
        <f>F33+H33+J33</f>
        <v>200</v>
      </c>
      <c r="P33" s="88">
        <v>7.1249999999999994E-2</v>
      </c>
    </row>
    <row r="34" spans="1:17" ht="14.25">
      <c r="A34" s="46">
        <v>2</v>
      </c>
      <c r="B34" s="45" t="s">
        <v>305</v>
      </c>
      <c r="C34" s="46">
        <v>1972</v>
      </c>
      <c r="D34" s="43" t="s">
        <v>11</v>
      </c>
      <c r="E34" s="76">
        <v>73</v>
      </c>
      <c r="F34" s="76">
        <v>94.71</v>
      </c>
      <c r="G34" s="76">
        <v>100</v>
      </c>
      <c r="H34" s="76">
        <v>100</v>
      </c>
      <c r="I34" s="83">
        <v>90</v>
      </c>
      <c r="J34" s="83">
        <v>96.97</v>
      </c>
      <c r="K34" s="101">
        <v>90</v>
      </c>
      <c r="L34" s="43"/>
      <c r="M34" s="43"/>
      <c r="N34" s="46">
        <f>G34+I34+K34</f>
        <v>280</v>
      </c>
      <c r="O34">
        <f t="shared" ref="O34:O43" si="2">F34+H34+J34</f>
        <v>291.67999999999995</v>
      </c>
      <c r="P34" s="88">
        <v>8.4571759259259263E-2</v>
      </c>
      <c r="Q34">
        <f>P33/P34*100</f>
        <v>84.247981387710396</v>
      </c>
    </row>
    <row r="35" spans="1:17" ht="14.25">
      <c r="A35" s="46">
        <v>3</v>
      </c>
      <c r="B35" s="43" t="s">
        <v>302</v>
      </c>
      <c r="C35" s="46">
        <v>1978</v>
      </c>
      <c r="D35" s="43" t="s">
        <v>303</v>
      </c>
      <c r="E35" s="76">
        <v>90</v>
      </c>
      <c r="F35" s="76">
        <v>98.07</v>
      </c>
      <c r="G35" s="76">
        <v>90</v>
      </c>
      <c r="H35" s="76">
        <v>97.94</v>
      </c>
      <c r="I35" s="83">
        <v>81</v>
      </c>
      <c r="J35" s="83">
        <v>94.38</v>
      </c>
      <c r="K35" s="103">
        <v>81</v>
      </c>
      <c r="L35" s="68"/>
      <c r="M35" s="43"/>
      <c r="N35" s="46">
        <f>E35+G35+I35</f>
        <v>261</v>
      </c>
      <c r="O35">
        <f t="shared" si="2"/>
        <v>290.39</v>
      </c>
    </row>
    <row r="36" spans="1:17" ht="14.25">
      <c r="A36" s="46">
        <v>4</v>
      </c>
      <c r="B36" s="43" t="s">
        <v>301</v>
      </c>
      <c r="C36" s="46">
        <v>1970</v>
      </c>
      <c r="D36" s="43" t="s">
        <v>32</v>
      </c>
      <c r="E36" s="76">
        <v>66</v>
      </c>
      <c r="F36" s="76">
        <v>91.14</v>
      </c>
      <c r="G36" s="76"/>
      <c r="H36" s="76"/>
      <c r="I36" s="83">
        <v>73</v>
      </c>
      <c r="J36" s="83">
        <v>92.71</v>
      </c>
      <c r="K36" s="103">
        <v>73</v>
      </c>
      <c r="L36" s="46"/>
      <c r="M36" s="43"/>
      <c r="N36" s="46">
        <f>E36+G36+I36+K36</f>
        <v>212</v>
      </c>
      <c r="O36">
        <f t="shared" si="2"/>
        <v>183.85</v>
      </c>
    </row>
    <row r="37" spans="1:17" ht="14.25">
      <c r="A37" s="46">
        <v>5</v>
      </c>
      <c r="B37" s="45" t="s">
        <v>321</v>
      </c>
      <c r="C37" s="46">
        <v>1981</v>
      </c>
      <c r="D37" s="43"/>
      <c r="E37" s="76">
        <v>55</v>
      </c>
      <c r="F37" s="76">
        <v>89.06</v>
      </c>
      <c r="G37" s="76">
        <v>81</v>
      </c>
      <c r="H37" s="76">
        <v>92.68</v>
      </c>
      <c r="I37" s="86">
        <v>50</v>
      </c>
      <c r="J37" s="86">
        <v>84.24</v>
      </c>
      <c r="K37" s="107">
        <v>55</v>
      </c>
      <c r="L37" s="43"/>
      <c r="M37" s="43"/>
      <c r="N37" s="46">
        <f>E37+G37+I37</f>
        <v>186</v>
      </c>
      <c r="O37">
        <f t="shared" si="2"/>
        <v>265.98</v>
      </c>
    </row>
    <row r="38" spans="1:17" ht="14.25">
      <c r="A38" s="46">
        <v>6</v>
      </c>
      <c r="B38" s="43" t="s">
        <v>299</v>
      </c>
      <c r="C38" s="46">
        <v>1993</v>
      </c>
      <c r="D38" s="43" t="s">
        <v>102</v>
      </c>
      <c r="E38" s="108">
        <v>46</v>
      </c>
      <c r="F38" s="108">
        <v>83.03</v>
      </c>
      <c r="G38" s="76">
        <v>73</v>
      </c>
      <c r="H38" s="76">
        <v>88.7</v>
      </c>
      <c r="I38" s="85">
        <v>55</v>
      </c>
      <c r="J38" s="85">
        <v>84.38</v>
      </c>
      <c r="K38" s="85">
        <v>46</v>
      </c>
      <c r="N38" s="46">
        <f>G38+I38+K38</f>
        <v>174</v>
      </c>
      <c r="O38">
        <f t="shared" si="2"/>
        <v>256.11</v>
      </c>
    </row>
    <row r="39" spans="1:17" ht="14.25">
      <c r="A39" s="46">
        <v>7</v>
      </c>
      <c r="B39" s="43" t="s">
        <v>315</v>
      </c>
      <c r="C39" s="46">
        <v>1988</v>
      </c>
      <c r="D39" s="43" t="s">
        <v>32</v>
      </c>
      <c r="E39" s="76"/>
      <c r="F39" s="76"/>
      <c r="G39" s="76"/>
      <c r="H39" s="76"/>
      <c r="I39" s="107">
        <v>66</v>
      </c>
      <c r="J39" s="107">
        <v>84.7</v>
      </c>
      <c r="K39" s="86">
        <v>66</v>
      </c>
      <c r="L39" s="43"/>
      <c r="M39" s="43"/>
      <c r="N39" s="46">
        <f>E39+G39+I39+K39</f>
        <v>132</v>
      </c>
      <c r="O39">
        <f t="shared" si="2"/>
        <v>84.7</v>
      </c>
    </row>
    <row r="40" spans="1:17" ht="14.25">
      <c r="A40" s="46">
        <v>8</v>
      </c>
      <c r="B40" s="69" t="s">
        <v>323</v>
      </c>
      <c r="C40" s="70">
        <v>1990</v>
      </c>
      <c r="D40" s="1" t="s">
        <v>324</v>
      </c>
      <c r="E40" s="76">
        <v>60</v>
      </c>
      <c r="F40" s="76">
        <v>90.47</v>
      </c>
      <c r="G40" s="108"/>
      <c r="H40" s="108"/>
      <c r="I40" s="85">
        <v>60</v>
      </c>
      <c r="J40" s="85">
        <v>84.56</v>
      </c>
      <c r="K40" s="85"/>
      <c r="N40" s="46">
        <f>E40+G40+I40+K40</f>
        <v>120</v>
      </c>
      <c r="O40">
        <f t="shared" si="2"/>
        <v>175.03</v>
      </c>
    </row>
    <row r="41" spans="1:17" ht="14.25">
      <c r="A41" s="46">
        <v>9</v>
      </c>
      <c r="B41" s="43" t="s">
        <v>298</v>
      </c>
      <c r="C41" s="46">
        <v>1993</v>
      </c>
      <c r="D41" s="43" t="s">
        <v>67</v>
      </c>
      <c r="E41" s="85">
        <v>50</v>
      </c>
      <c r="F41" s="85">
        <v>85.37</v>
      </c>
      <c r="G41" s="108"/>
      <c r="H41" s="108"/>
      <c r="I41" s="85"/>
      <c r="J41" s="85"/>
      <c r="K41" s="85">
        <v>50</v>
      </c>
      <c r="N41" s="46">
        <f>E41+G41+I41+K41</f>
        <v>100</v>
      </c>
      <c r="O41">
        <f t="shared" si="2"/>
        <v>85.37</v>
      </c>
    </row>
    <row r="42" spans="1:17" ht="14.25">
      <c r="A42" s="46">
        <v>10</v>
      </c>
      <c r="B42" s="43" t="s">
        <v>308</v>
      </c>
      <c r="C42" s="46">
        <v>1982</v>
      </c>
      <c r="D42" s="43" t="s">
        <v>309</v>
      </c>
      <c r="E42" s="76">
        <v>81</v>
      </c>
      <c r="F42" s="76">
        <v>95.31</v>
      </c>
      <c r="G42" s="71"/>
      <c r="H42" s="71"/>
      <c r="I42" s="86"/>
      <c r="J42" s="86"/>
      <c r="K42" s="107"/>
      <c r="L42" s="46"/>
      <c r="M42" s="43"/>
      <c r="N42" s="46">
        <f>E42+G42+I42+K42</f>
        <v>81</v>
      </c>
      <c r="O42">
        <f t="shared" si="2"/>
        <v>95.31</v>
      </c>
    </row>
    <row r="43" spans="1:17" ht="14.25">
      <c r="A43" s="46">
        <v>11</v>
      </c>
      <c r="B43" s="43" t="s">
        <v>310</v>
      </c>
      <c r="C43" s="46">
        <v>1983</v>
      </c>
      <c r="D43" s="43" t="s">
        <v>32</v>
      </c>
      <c r="E43" s="76"/>
      <c r="F43" s="76"/>
      <c r="G43" s="76"/>
      <c r="H43" s="76"/>
      <c r="I43" s="83"/>
      <c r="J43" s="83"/>
      <c r="K43" s="103">
        <v>60</v>
      </c>
      <c r="L43" s="46"/>
      <c r="M43" s="43"/>
      <c r="N43" s="46">
        <f>E43+G43+I43+K43</f>
        <v>60</v>
      </c>
      <c r="O43">
        <f t="shared" si="2"/>
        <v>0</v>
      </c>
    </row>
    <row r="44" spans="1:17" ht="14.25">
      <c r="A44" s="46">
        <v>12</v>
      </c>
      <c r="B44" s="43" t="s">
        <v>311</v>
      </c>
      <c r="C44" s="46">
        <v>1979</v>
      </c>
      <c r="D44" s="43" t="s">
        <v>32</v>
      </c>
      <c r="E44" s="86">
        <v>42</v>
      </c>
      <c r="F44" s="86">
        <v>81.67</v>
      </c>
      <c r="G44" s="76"/>
      <c r="H44" s="76"/>
      <c r="I44" s="83"/>
      <c r="J44" s="83"/>
      <c r="K44" s="103"/>
      <c r="L44" s="46"/>
      <c r="M44" s="43"/>
      <c r="N44" s="46">
        <f>E44+G44+I44+K44</f>
        <v>42</v>
      </c>
    </row>
    <row r="45" spans="1:17" ht="14.25" hidden="1">
      <c r="A45" s="46">
        <v>12</v>
      </c>
      <c r="B45" s="43" t="s">
        <v>304</v>
      </c>
      <c r="C45" s="46">
        <v>1978</v>
      </c>
      <c r="D45" s="43" t="s">
        <v>32</v>
      </c>
      <c r="E45" s="71"/>
      <c r="F45" s="71"/>
      <c r="G45" s="76"/>
      <c r="H45" s="76"/>
      <c r="I45" s="83"/>
      <c r="J45" s="83"/>
      <c r="K45" s="103"/>
      <c r="L45" s="46"/>
      <c r="M45" s="43"/>
      <c r="N45" s="46">
        <f>E45+G45+I45+K45</f>
        <v>0</v>
      </c>
    </row>
    <row r="46" spans="1:17" ht="14.25" hidden="1">
      <c r="A46" s="46">
        <v>13</v>
      </c>
      <c r="B46" s="43" t="s">
        <v>312</v>
      </c>
      <c r="C46" s="46">
        <v>1974</v>
      </c>
      <c r="D46" s="43" t="s">
        <v>67</v>
      </c>
      <c r="E46" s="76"/>
      <c r="F46" s="76"/>
      <c r="G46" s="71"/>
      <c r="H46" s="71"/>
      <c r="I46" s="83"/>
      <c r="J46" s="83"/>
      <c r="K46" s="103"/>
      <c r="L46" s="43"/>
      <c r="M46" s="43"/>
      <c r="N46" s="46">
        <f>E46+G46+I46+K46</f>
        <v>0</v>
      </c>
    </row>
    <row r="47" spans="1:17" ht="14.25" hidden="1">
      <c r="A47" s="46">
        <v>14</v>
      </c>
      <c r="B47" s="43" t="s">
        <v>313</v>
      </c>
      <c r="C47" s="46">
        <v>1982</v>
      </c>
      <c r="D47" s="43" t="s">
        <v>314</v>
      </c>
      <c r="E47" s="71"/>
      <c r="F47" s="71"/>
      <c r="G47" s="71"/>
      <c r="H47" s="71"/>
      <c r="I47" s="83"/>
      <c r="J47" s="83"/>
      <c r="K47" s="101"/>
      <c r="L47" s="46"/>
      <c r="M47" s="43"/>
      <c r="N47" s="46">
        <f>E47+G47+I47+K47</f>
        <v>0</v>
      </c>
    </row>
    <row r="48" spans="1:17" ht="14.25" hidden="1">
      <c r="A48" s="46">
        <v>15</v>
      </c>
      <c r="B48" s="43" t="s">
        <v>316</v>
      </c>
      <c r="C48" s="46">
        <v>1985</v>
      </c>
      <c r="D48" s="43" t="s">
        <v>67</v>
      </c>
      <c r="E48" s="76"/>
      <c r="F48" s="76"/>
      <c r="G48" s="71"/>
      <c r="H48" s="71"/>
      <c r="I48" s="81"/>
      <c r="J48" s="81"/>
      <c r="K48" s="103"/>
      <c r="L48" s="43"/>
      <c r="M48" s="43"/>
      <c r="N48" s="46">
        <f>E48+G48+I48+K48</f>
        <v>0</v>
      </c>
    </row>
    <row r="49" spans="2:14" ht="14.25" hidden="1">
      <c r="B49" s="43" t="s">
        <v>317</v>
      </c>
      <c r="C49" s="46">
        <v>1981</v>
      </c>
      <c r="D49" s="43" t="s">
        <v>32</v>
      </c>
      <c r="E49" s="76"/>
      <c r="F49" s="76"/>
      <c r="G49" s="71"/>
      <c r="H49" s="71"/>
      <c r="I49" s="81"/>
      <c r="J49" s="81"/>
      <c r="K49" s="103"/>
      <c r="L49" s="43"/>
      <c r="M49" s="43"/>
      <c r="N49" s="46">
        <f>E49+G49+I49+K49</f>
        <v>0</v>
      </c>
    </row>
    <row r="50" spans="2:14" ht="14.25" hidden="1">
      <c r="B50" s="43" t="s">
        <v>318</v>
      </c>
      <c r="C50" s="46">
        <v>1965</v>
      </c>
      <c r="D50" s="43" t="s">
        <v>67</v>
      </c>
      <c r="E50" s="71"/>
      <c r="F50" s="71"/>
      <c r="G50" s="71"/>
      <c r="H50" s="71"/>
      <c r="I50" s="83"/>
      <c r="J50" s="83"/>
      <c r="K50" s="101"/>
      <c r="L50" s="46"/>
      <c r="M50" s="43"/>
      <c r="N50" s="46">
        <f>E50+G50+I50+K50</f>
        <v>0</v>
      </c>
    </row>
    <row r="51" spans="2:14" ht="14.25" hidden="1">
      <c r="B51" s="43" t="s">
        <v>319</v>
      </c>
      <c r="C51" s="46">
        <v>1983</v>
      </c>
      <c r="D51" s="43" t="s">
        <v>320</v>
      </c>
      <c r="E51" s="76"/>
      <c r="F51" s="76"/>
      <c r="G51" s="71"/>
      <c r="H51" s="71"/>
      <c r="I51" s="81"/>
      <c r="J51" s="81"/>
      <c r="K51" s="101"/>
      <c r="L51" s="43"/>
      <c r="M51" s="43"/>
      <c r="N51" s="46">
        <f>E51+G51+I51+K51</f>
        <v>0</v>
      </c>
    </row>
  </sheetData>
  <sortState ref="B32:N50">
    <sortCondition descending="1" ref="N32:N50"/>
  </sortState>
  <mergeCells count="2">
    <mergeCell ref="A1:N1"/>
    <mergeCell ref="A2:N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Arkusz2!Obszar_wydruku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</dc:creator>
  <cp:lastModifiedBy>Q2</cp:lastModifiedBy>
  <cp:lastPrinted>2014-04-26T13:29:05Z</cp:lastPrinted>
  <dcterms:created xsi:type="dcterms:W3CDTF">2014-03-10T19:16:25Z</dcterms:created>
  <dcterms:modified xsi:type="dcterms:W3CDTF">2014-04-26T13:30:22Z</dcterms:modified>
</cp:coreProperties>
</file>